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hhioorg.sharepoint.com/sites/HRDocuments/Shared Documents/HMIS &amp; BoSCoC/HMIS &amp; BoSCoC Planning/CoC Competition and CoC Program/2025/GIW/"/>
    </mc:Choice>
  </mc:AlternateContent>
  <xr:revisionPtr revIDLastSave="121" documentId="13_ncr:1_{86C52918-7B7E-4234-8452-3077D90693E6}" xr6:coauthVersionLast="47" xr6:coauthVersionMax="47" xr10:uidLastSave="{CB3D1D1A-8C77-E34D-9FDB-8CA341BED927}"/>
  <bookViews>
    <workbookView xWindow="-32000" yWindow="-100" windowWidth="28220" windowHeight="16600" xr2:uid="{E654039B-71AA-425D-831C-A102A5415DCC}"/>
  </bookViews>
  <sheets>
    <sheet name="FY 2025 GIW" sheetId="1" r:id="rId1"/>
  </sheets>
  <definedNames>
    <definedName name="_xlnm._FilterDatabase" localSheetId="0" hidden="1">'FY 2025 GIW'!$A$10:$Y$10</definedName>
    <definedName name="_xlnm.Print_Titles" localSheetId="0">'FY 2025 GIW'!$9:$10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Y107" i="1" l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52" i="1"/>
  <c r="X52" i="1"/>
  <c r="Y78" i="1"/>
  <c r="X78" i="1"/>
  <c r="Y74" i="1"/>
  <c r="X74" i="1"/>
  <c r="Y83" i="1"/>
  <c r="X83" i="1"/>
  <c r="Y82" i="1"/>
  <c r="X82" i="1"/>
  <c r="Y58" i="1"/>
  <c r="X58" i="1"/>
  <c r="Y30" i="1"/>
  <c r="X30" i="1"/>
  <c r="Y57" i="1"/>
  <c r="X57" i="1"/>
  <c r="Y90" i="1"/>
  <c r="X90" i="1"/>
  <c r="Y72" i="1"/>
  <c r="X72" i="1"/>
  <c r="Y81" i="1"/>
  <c r="X81" i="1"/>
  <c r="Y80" i="1"/>
  <c r="X80" i="1"/>
  <c r="Y45" i="1"/>
  <c r="X45" i="1"/>
  <c r="Y44" i="1"/>
  <c r="X44" i="1"/>
  <c r="Y94" i="1"/>
  <c r="X94" i="1"/>
  <c r="Y32" i="1"/>
  <c r="X32" i="1"/>
  <c r="Y25" i="1"/>
  <c r="X25" i="1"/>
  <c r="Y24" i="1"/>
  <c r="X24" i="1"/>
  <c r="Y23" i="1"/>
  <c r="X23" i="1"/>
  <c r="Y22" i="1"/>
  <c r="X22" i="1"/>
  <c r="Y97" i="1"/>
  <c r="X97" i="1"/>
  <c r="Y29" i="1"/>
  <c r="X29" i="1"/>
  <c r="Y85" i="1"/>
  <c r="X85" i="1"/>
  <c r="Y40" i="1"/>
  <c r="X40" i="1"/>
  <c r="X28" i="1"/>
  <c r="Y92" i="1"/>
  <c r="X92" i="1"/>
  <c r="Y56" i="1"/>
  <c r="X56" i="1"/>
  <c r="Y71" i="1"/>
  <c r="X71" i="1"/>
  <c r="Y35" i="1"/>
  <c r="X35" i="1"/>
  <c r="Y34" i="1"/>
  <c r="X34" i="1"/>
  <c r="Y11" i="1"/>
  <c r="X11" i="1"/>
  <c r="Y73" i="1"/>
  <c r="X73" i="1"/>
  <c r="Y79" i="1"/>
  <c r="X79" i="1"/>
  <c r="Y12" i="1"/>
  <c r="X12" i="1"/>
  <c r="Y53" i="1"/>
  <c r="X53" i="1"/>
  <c r="Y68" i="1"/>
  <c r="X68" i="1"/>
  <c r="Y14" i="1"/>
  <c r="X14" i="1"/>
  <c r="Y84" i="1"/>
  <c r="X84" i="1"/>
  <c r="Y39" i="1"/>
  <c r="X39" i="1"/>
  <c r="Y69" i="1"/>
  <c r="X69" i="1"/>
  <c r="Y43" i="1"/>
  <c r="X43" i="1"/>
  <c r="Y36" i="1"/>
  <c r="X36" i="1"/>
  <c r="Y51" i="1"/>
  <c r="X51" i="1"/>
  <c r="Y31" i="1"/>
  <c r="X31" i="1"/>
  <c r="Y49" i="1"/>
  <c r="X49" i="1"/>
  <c r="Y63" i="1"/>
  <c r="X63" i="1"/>
  <c r="Y88" i="1"/>
  <c r="X88" i="1"/>
  <c r="Y16" i="1"/>
  <c r="X16" i="1"/>
  <c r="Y42" i="1"/>
  <c r="X42" i="1"/>
  <c r="Y27" i="1"/>
  <c r="X27" i="1"/>
  <c r="Y76" i="1"/>
  <c r="X76" i="1"/>
  <c r="Y26" i="1"/>
  <c r="X26" i="1"/>
  <c r="Y93" i="1"/>
  <c r="X93" i="1"/>
  <c r="Y67" i="1"/>
  <c r="X67" i="1"/>
  <c r="Y62" i="1"/>
  <c r="X62" i="1"/>
  <c r="Y33" i="1"/>
  <c r="X33" i="1"/>
  <c r="Y50" i="1"/>
  <c r="X50" i="1"/>
  <c r="Y77" i="1"/>
  <c r="X77" i="1"/>
  <c r="Y41" i="1"/>
  <c r="X41" i="1"/>
  <c r="Y96" i="1"/>
  <c r="X96" i="1"/>
  <c r="Y95" i="1"/>
  <c r="X95" i="1"/>
  <c r="Y55" i="1"/>
  <c r="X55" i="1"/>
  <c r="Y89" i="1"/>
  <c r="X89" i="1"/>
  <c r="Y48" i="1"/>
  <c r="X48" i="1"/>
  <c r="Y70" i="1"/>
  <c r="X70" i="1"/>
  <c r="Y47" i="1"/>
  <c r="X47" i="1"/>
  <c r="Y60" i="1"/>
  <c r="X60" i="1"/>
  <c r="Y38" i="1"/>
  <c r="X38" i="1"/>
  <c r="Y15" i="1"/>
  <c r="X15" i="1"/>
  <c r="Y13" i="1"/>
  <c r="X13" i="1"/>
  <c r="Y18" i="1"/>
  <c r="X18" i="1"/>
  <c r="Y75" i="1"/>
  <c r="X75" i="1"/>
  <c r="Y61" i="1"/>
  <c r="X61" i="1"/>
  <c r="Y46" i="1"/>
  <c r="X46" i="1"/>
  <c r="Y19" i="1"/>
  <c r="X19" i="1"/>
  <c r="Y66" i="1"/>
  <c r="X66" i="1"/>
  <c r="Y87" i="1"/>
  <c r="X87" i="1"/>
  <c r="Y65" i="1"/>
  <c r="X65" i="1"/>
  <c r="Y21" i="1"/>
  <c r="X21" i="1"/>
  <c r="Y20" i="1"/>
  <c r="X20" i="1"/>
  <c r="Y17" i="1"/>
  <c r="X17" i="1"/>
  <c r="Y91" i="1"/>
  <c r="X91" i="1"/>
  <c r="Y59" i="1"/>
  <c r="X59" i="1"/>
  <c r="Y64" i="1"/>
  <c r="X64" i="1"/>
  <c r="Y54" i="1"/>
  <c r="X54" i="1"/>
  <c r="Y37" i="1"/>
  <c r="X37" i="1"/>
  <c r="Y86" i="1"/>
  <c r="X86" i="1"/>
  <c r="B7" i="1" l="1"/>
  <c r="B6" i="1"/>
  <c r="C6" i="1" s="1"/>
  <c r="B5" i="1"/>
  <c r="C5" i="1" s="1"/>
</calcChain>
</file>

<file path=xl/sharedStrings.xml><?xml version="1.0" encoding="utf-8"?>
<sst xmlns="http://schemas.openxmlformats.org/spreadsheetml/2006/main" count="680" uniqueCount="280">
  <si>
    <t>Field Office:</t>
  </si>
  <si>
    <t>Columbus</t>
  </si>
  <si>
    <t>CoC Number:</t>
  </si>
  <si>
    <t>OH-507</t>
  </si>
  <si>
    <t>CoC Name:</t>
  </si>
  <si>
    <t>Ohio Balance of State CoC</t>
  </si>
  <si>
    <t>CA Name:</t>
  </si>
  <si>
    <t>Ohio Development Services Agency</t>
  </si>
  <si>
    <r>
      <t xml:space="preserve">DV ARD </t>
    </r>
    <r>
      <rPr>
        <b/>
        <sz val="11"/>
        <color indexed="10"/>
        <rFont val="Aptos Narrow"/>
        <family val="2"/>
      </rPr>
      <t>(Estimated)</t>
    </r>
    <r>
      <rPr>
        <b/>
        <sz val="11"/>
        <rFont val="Aptos Narrow"/>
        <family val="2"/>
      </rPr>
      <t>:</t>
    </r>
  </si>
  <si>
    <r>
      <t xml:space="preserve">YHDP ARD </t>
    </r>
    <r>
      <rPr>
        <b/>
        <sz val="11"/>
        <color indexed="10"/>
        <rFont val="Aptos Narrow"/>
        <family val="2"/>
      </rPr>
      <t>(Estimated)</t>
    </r>
    <r>
      <rPr>
        <b/>
        <sz val="11"/>
        <rFont val="Aptos Narrow"/>
        <family val="2"/>
      </rPr>
      <t>:</t>
    </r>
  </si>
  <si>
    <r>
      <t xml:space="preserve">CoC's ARD </t>
    </r>
    <r>
      <rPr>
        <b/>
        <sz val="11"/>
        <color indexed="10"/>
        <rFont val="Aptos Narrow"/>
        <family val="2"/>
      </rPr>
      <t>(Estimated)</t>
    </r>
    <r>
      <rPr>
        <b/>
        <sz val="11"/>
        <rFont val="Aptos Narrow"/>
        <family val="2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</si>
  <si>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</si>
  <si>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</si>
  <si>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</si>
  <si>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</si>
  <si>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</si>
  <si>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</si>
  <si>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</si>
  <si>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</si>
  <si>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</si>
  <si>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</si>
  <si>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</si>
  <si>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</si>
  <si>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</si>
  <si>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</si>
  <si>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</si>
  <si>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</si>
  <si>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</si>
  <si>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</si>
  <si>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</si>
  <si>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</si>
  <si>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</si>
  <si>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</si>
  <si>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</si>
  <si>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</si>
  <si>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</si>
  <si>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</si>
  <si>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</si>
  <si>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</si>
  <si>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Trumbull Mental Health and Recovery Board</t>
  </si>
  <si>
    <t>Trumbull Shelter Plus Care Vouchers</t>
  </si>
  <si>
    <t>OH0164L5E072412</t>
  </si>
  <si>
    <t>PH</t>
  </si>
  <si>
    <t/>
  </si>
  <si>
    <t>No</t>
  </si>
  <si>
    <t>Geauga County Board of Mental Health &amp; Recovery Services</t>
  </si>
  <si>
    <t>Permanent Supportive Housing</t>
  </si>
  <si>
    <t>OH0165L5E072411</t>
  </si>
  <si>
    <t>Licking County Coalition for Housing</t>
  </si>
  <si>
    <t>Rapid Re-Housing Ohio</t>
  </si>
  <si>
    <t>OH0166L5E072414</t>
  </si>
  <si>
    <t>Yes</t>
  </si>
  <si>
    <t>Mental Health &amp; Recovery Board of Union County</t>
  </si>
  <si>
    <t>Shelter Plus Care Union County</t>
  </si>
  <si>
    <t>OH0168L5E072411</t>
  </si>
  <si>
    <t>Licking Metropolitan Housing Authority</t>
  </si>
  <si>
    <t>Shelter Plus Care Vouchers 2</t>
  </si>
  <si>
    <t>OH0169L5E072412</t>
  </si>
  <si>
    <t>Volunteers of America Ohio &amp; Indiana</t>
  </si>
  <si>
    <t>Crossroads Supportive Housing Program</t>
  </si>
  <si>
    <t>OH0174L5E072417</t>
  </si>
  <si>
    <t>TH</t>
  </si>
  <si>
    <t>Coleman Professional Services</t>
  </si>
  <si>
    <t>Coleman PSH</t>
  </si>
  <si>
    <t>OH0178L5E072417</t>
  </si>
  <si>
    <t>Columbiana Metropolitan Housing Authority</t>
  </si>
  <si>
    <t>Columbiana MHA  Shelter + Care I</t>
  </si>
  <si>
    <t>OH0179L5E072417</t>
  </si>
  <si>
    <t>Columbiana Free Choice II:  The Counseling Center</t>
  </si>
  <si>
    <t>OH0180L5E072417</t>
  </si>
  <si>
    <t>I'm Home</t>
  </si>
  <si>
    <t>OH0185L5E072417</t>
  </si>
  <si>
    <t>Joey's Landing</t>
  </si>
  <si>
    <t>OH0186L5E072417</t>
  </si>
  <si>
    <t>Mental Health, Drug and Alcohol Services Board</t>
  </si>
  <si>
    <t>Madriver/Park Street</t>
  </si>
  <si>
    <t>OH0190L5E072417</t>
  </si>
  <si>
    <t xml:space="preserve">Columbiana County Mental Health Clinic </t>
  </si>
  <si>
    <t>Permanent Housing for Persons with Disabilities</t>
  </si>
  <si>
    <t>OH0192L5E072417</t>
  </si>
  <si>
    <t>Interfaith Hospitality Network of Springfield</t>
  </si>
  <si>
    <t>PHSS1</t>
  </si>
  <si>
    <t>OH0193L5E072417</t>
  </si>
  <si>
    <t>Lorain County Board of Mental Health</t>
  </si>
  <si>
    <t>Lorain PSH</t>
  </si>
  <si>
    <t>OH0199L5E072417</t>
  </si>
  <si>
    <t>Portage Metropolitan Housing Authority</t>
  </si>
  <si>
    <t>Portage Shelter Plus Care</t>
  </si>
  <si>
    <t>OH0200L5E072417</t>
  </si>
  <si>
    <t>Jefferson County Shelter Plus Care</t>
  </si>
  <si>
    <t>OH0201L5E072417</t>
  </si>
  <si>
    <t>Ashtabula County Mental Health and Recovery Services Board</t>
  </si>
  <si>
    <t>Ashtabula Shelter Plus Care Vouchers for homeless persons with mental illness</t>
  </si>
  <si>
    <t>OH0202L5E072417</t>
  </si>
  <si>
    <t>City of Springfield</t>
  </si>
  <si>
    <t>Springfield Permanent Supportive Housing Program</t>
  </si>
  <si>
    <t>OH0204L5E072417</t>
  </si>
  <si>
    <t>SPC Geauga County TRA</t>
  </si>
  <si>
    <t>OH0205L5E072417</t>
  </si>
  <si>
    <t>Licking Shelter Plus Care</t>
  </si>
  <si>
    <t>OH0207L5E072417</t>
  </si>
  <si>
    <t>Supportive Housing Program</t>
  </si>
  <si>
    <t>OH0208L5E072417</t>
  </si>
  <si>
    <t>New Sunrise Properties, Inc.</t>
  </si>
  <si>
    <t>OH0209L5E072417</t>
  </si>
  <si>
    <t>Jefferson County Community Action Council</t>
  </si>
  <si>
    <t>OH0210L5E072417</t>
  </si>
  <si>
    <t>Violence Free Futures</t>
  </si>
  <si>
    <t>Supportive Opportunities and Services</t>
  </si>
  <si>
    <t>OH0213L5E072417</t>
  </si>
  <si>
    <t>LCCH Transitional Housing</t>
  </si>
  <si>
    <t>OH0216L5E072417</t>
  </si>
  <si>
    <t>YWCA of Elyria</t>
  </si>
  <si>
    <t>Women In Secure Housing</t>
  </si>
  <si>
    <t>OH0222L5E072417</t>
  </si>
  <si>
    <t>Women's Campus Project</t>
  </si>
  <si>
    <t>OH0223L5E072417</t>
  </si>
  <si>
    <t>Humility of Mary Housing, Inc.</t>
  </si>
  <si>
    <t>Faith House II</t>
  </si>
  <si>
    <t>OH0289L5E072416</t>
  </si>
  <si>
    <t>Residential Administrators, Inc.</t>
  </si>
  <si>
    <t>Residential Administrators PSH</t>
  </si>
  <si>
    <t>OH0290L5E072416</t>
  </si>
  <si>
    <t>Lake County Alcohol, Drug Addiction and Mental Health Services Board</t>
  </si>
  <si>
    <t>Lake County SPC Combined FY24</t>
  </si>
  <si>
    <t>OH0291L5E072416</t>
  </si>
  <si>
    <t xml:space="preserve">Family Abuse Shelter of Miami County, Inc. </t>
  </si>
  <si>
    <t>Miami County SPC</t>
  </si>
  <si>
    <t>OH0293L5E072416</t>
  </si>
  <si>
    <t>Medina County Alcohol, Drug Addiction and Mental Health Boar</t>
  </si>
  <si>
    <t>Northland II</t>
  </si>
  <si>
    <t>OH0294L5E072416</t>
  </si>
  <si>
    <t>Family Housing</t>
  </si>
  <si>
    <t>OH0317L5E072410</t>
  </si>
  <si>
    <t>Warren Metropolitan Housing Authority</t>
  </si>
  <si>
    <t>Warren Shelter Plus Care</t>
  </si>
  <si>
    <t>OH0318L5E072411</t>
  </si>
  <si>
    <t>Community Action Commission of Fayette County</t>
  </si>
  <si>
    <t>Shelter Plus Care</t>
  </si>
  <si>
    <t>OH0320L5E072411</t>
  </si>
  <si>
    <t>Preble County Mental Health &amp; Recovery Board</t>
  </si>
  <si>
    <t>Prestwick Square</t>
  </si>
  <si>
    <t>OH0321L5E072411</t>
  </si>
  <si>
    <t>CAC Permanent Supportive Housing</t>
  </si>
  <si>
    <t>OH0322L5E072412</t>
  </si>
  <si>
    <t xml:space="preserve">Integrated Services for Behavioral Health, Inc. </t>
  </si>
  <si>
    <t>Athens PSH</t>
  </si>
  <si>
    <t>OH0352L5E072415</t>
  </si>
  <si>
    <t>Coalition On Homelessness and Housing in Ohio</t>
  </si>
  <si>
    <t>Homeless Management Information System</t>
  </si>
  <si>
    <t>OH0354L5E072415</t>
  </si>
  <si>
    <t>Tuscarawas County</t>
  </si>
  <si>
    <t>Tuscarawas County TRA</t>
  </si>
  <si>
    <t>OH0355L5E072415</t>
  </si>
  <si>
    <t>Medina Metropolitan Housing Authority</t>
  </si>
  <si>
    <t>Medina County TRA</t>
  </si>
  <si>
    <t>OH0357L5E072415</t>
  </si>
  <si>
    <t>Kno-Ho-Co-Ashland Community Action Commission</t>
  </si>
  <si>
    <t>Knox County TRA</t>
  </si>
  <si>
    <t>OH0359L5E072415</t>
  </si>
  <si>
    <t>Family &amp; Community Services, Inc.</t>
  </si>
  <si>
    <t>Ravenna Permanent Supportive Housing for Veterans</t>
  </si>
  <si>
    <t>OH0379L5E072412</t>
  </si>
  <si>
    <t>Lake County McKinley Grove FY24</t>
  </si>
  <si>
    <t>OH0380L5E072409</t>
  </si>
  <si>
    <t>Findlay Hope House for the Homeless, Inc.</t>
  </si>
  <si>
    <t>ABLE Housing</t>
  </si>
  <si>
    <t>OH0383L5E072411</t>
  </si>
  <si>
    <t>Serenity Village PSH</t>
  </si>
  <si>
    <t>OH0399L5E072414</t>
  </si>
  <si>
    <t>New Housing Ohio, Inc.</t>
  </si>
  <si>
    <t>Warren County Permanent Supportive Housing</t>
  </si>
  <si>
    <t>OH0400L5E072414</t>
  </si>
  <si>
    <t>Great Lakes Community Action Partnership</t>
  </si>
  <si>
    <t>WSOS Homenet Permanent Housing Program - DV</t>
  </si>
  <si>
    <t>OH0420L5E072410</t>
  </si>
  <si>
    <t>The Community Action Program Corporation of Washington-Morgan Counties, Ohio</t>
  </si>
  <si>
    <t>Marietta/Washington Shelter Plus Care</t>
  </si>
  <si>
    <t>OH0428L5E072413</t>
  </si>
  <si>
    <t>Butler County, Ohio</t>
  </si>
  <si>
    <t>PSH Butler County</t>
  </si>
  <si>
    <t>OH0430L5E072413</t>
  </si>
  <si>
    <t>Logan/Champaign Housing</t>
  </si>
  <si>
    <t>OH0433L5E072413</t>
  </si>
  <si>
    <t>LAWRENCE COUNTY PORT AUTHORITY</t>
  </si>
  <si>
    <t>LAWRENCE COUNTY ONE-STOP SHELTER PLUS CARE</t>
  </si>
  <si>
    <t>OH0434L5E072413</t>
  </si>
  <si>
    <t>Ashland County Board of Alcohol, Drug Addiction and Mental Health Services</t>
  </si>
  <si>
    <t>Beginning Anew</t>
  </si>
  <si>
    <t>OH0451L5E072407</t>
  </si>
  <si>
    <t>Sojourners Care Network</t>
  </si>
  <si>
    <t>Generation Now Permanent Supportive Housing 25-26</t>
  </si>
  <si>
    <t>OH0452L5E072409</t>
  </si>
  <si>
    <t>OneEighty, Inc.</t>
  </si>
  <si>
    <t>PSH Plus Care</t>
  </si>
  <si>
    <t>OH0469L5E072408</t>
  </si>
  <si>
    <t>Appleseed Community Mental Health Center, Inc.</t>
  </si>
  <si>
    <t>Appleseed RRH</t>
  </si>
  <si>
    <t>OH0491L5E072410</t>
  </si>
  <si>
    <t>Miami County Family RRH</t>
  </si>
  <si>
    <t>OH0492L5E072410</t>
  </si>
  <si>
    <t>Family Abuse Shelter PSH</t>
  </si>
  <si>
    <t>OH0493L5E072410</t>
  </si>
  <si>
    <t>Northwestern Ohio Community Action Commission Inc.</t>
  </si>
  <si>
    <t>NOCAC Permanent Supportive Housing</t>
  </si>
  <si>
    <t>OH0532L5E072406</t>
  </si>
  <si>
    <t>LCCH Rapid Re-Housing</t>
  </si>
  <si>
    <t>OH0564L5E072408</t>
  </si>
  <si>
    <t>Almost Home</t>
  </si>
  <si>
    <t>OH0565L5E072408</t>
  </si>
  <si>
    <t>Stable Futures</t>
  </si>
  <si>
    <t>OH0591L5E072407</t>
  </si>
  <si>
    <t>WSOS Rapid ReHousing Conversion</t>
  </si>
  <si>
    <t>OH0592L5E072407</t>
  </si>
  <si>
    <t>The Salvation Army, a New York Corporation</t>
  </si>
  <si>
    <t>Delaware County Permanent Supportive Housing for Families FY2024</t>
  </si>
  <si>
    <t>OH0655L5E072405</t>
  </si>
  <si>
    <t>Empowerment Center</t>
  </si>
  <si>
    <t>OH0656D5E072405</t>
  </si>
  <si>
    <t>Joint TH &amp; PH-RRH</t>
  </si>
  <si>
    <t>DV</t>
  </si>
  <si>
    <t>YWCA of Hamilton Ohio Inc.</t>
  </si>
  <si>
    <t>Goodman Place PSH 2025_2026</t>
  </si>
  <si>
    <t>OH0661L5E072405</t>
  </si>
  <si>
    <t>Community Action Agency of Columbiana County, Inc.</t>
  </si>
  <si>
    <t>Region 6 YHDP TH renewal FY24</t>
  </si>
  <si>
    <t>OH0662Y5E072404</t>
  </si>
  <si>
    <t>YHDP</t>
  </si>
  <si>
    <t>Region 6 YHDP CE renewal FY 24</t>
  </si>
  <si>
    <t>OH0663Y5E072404</t>
  </si>
  <si>
    <t>SSO</t>
  </si>
  <si>
    <t>Region 6 YHDP SSO renewal FY24</t>
  </si>
  <si>
    <t>OH0664Y5E072404</t>
  </si>
  <si>
    <t>Region 6 YHDP RRH renewal FY 24</t>
  </si>
  <si>
    <t>OH0667Y5E072404</t>
  </si>
  <si>
    <t>Portage Rapid Re-Housing</t>
  </si>
  <si>
    <t>OH0703L5E072403</t>
  </si>
  <si>
    <t>Bridges</t>
  </si>
  <si>
    <t>OH0704L5E072403</t>
  </si>
  <si>
    <t>Southeast Ohio YHDP Rapid Rehousing</t>
  </si>
  <si>
    <t>OH0705Y5E072403</t>
  </si>
  <si>
    <t>McArthur Gardens PSH</t>
  </si>
  <si>
    <t>OH0706L5E072402</t>
  </si>
  <si>
    <t>Sojourners Youth Crisis Response 25-26</t>
  </si>
  <si>
    <t>OH0707Y5E072403</t>
  </si>
  <si>
    <t>Sojourners Crisis Transitional Housing for Youth 25-26</t>
  </si>
  <si>
    <t>OH0708Y5E072403</t>
  </si>
  <si>
    <t>Ohio Domestic Violence Network</t>
  </si>
  <si>
    <t>ODVN Rapid Rehousing DV Bonus 2025</t>
  </si>
  <si>
    <t>OH0738D5E072402</t>
  </si>
  <si>
    <t>DV Bonus RRH</t>
  </si>
  <si>
    <t>OH0740D5E072402</t>
  </si>
  <si>
    <t>LCCH - PSH Licking County</t>
  </si>
  <si>
    <t>OH0741L5E072402</t>
  </si>
  <si>
    <t>Fayette Landing Rawling PSH</t>
  </si>
  <si>
    <t>OH0742L5E072402</t>
  </si>
  <si>
    <t>LCCH-DV Housing</t>
  </si>
  <si>
    <t>OH0744D5E072402</t>
  </si>
  <si>
    <t>The Community Action Committee of Pike County</t>
  </si>
  <si>
    <t>CAC of Pike County - PSH FY24</t>
  </si>
  <si>
    <t>OH0771L5E072401</t>
  </si>
  <si>
    <t>CAC of Pike County - RRH FY24</t>
  </si>
  <si>
    <t>OH0772L5E072401</t>
  </si>
  <si>
    <t>OneEighty and WMHA Collaborative PSH</t>
  </si>
  <si>
    <t>OH0774L5E072401</t>
  </si>
  <si>
    <t>Serve City</t>
  </si>
  <si>
    <t>Move Forward Housing Stability Program Renewal - Adjusted</t>
  </si>
  <si>
    <t>OH0776L5E072401</t>
  </si>
  <si>
    <t>LANCASTER FAIRFIELD CAA</t>
  </si>
  <si>
    <t>YHDP Round 7 SSO</t>
  </si>
  <si>
    <t>OH0790Y5E072200</t>
  </si>
  <si>
    <t>CoC Review</t>
  </si>
  <si>
    <t>x</t>
  </si>
  <si>
    <t>should not be up for renewal yet?</t>
  </si>
  <si>
    <t>Grantee transfer not reflected on GIW; see GIW Change form for correction</t>
  </si>
  <si>
    <t>Recent budget amendment request not reflected here; see GIW Change form for corrections</t>
  </si>
  <si>
    <t>Need to enusre recent grant amendments are appropriately reflected</t>
  </si>
  <si>
    <t>Pending grant amendment request to transfer grantees not reflected here</t>
  </si>
  <si>
    <t>Grant amendment for budget adjustment not reflected here; see GIW Change form for corrections</t>
  </si>
  <si>
    <t>Pending grant amendment for budget adjustment not reflected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</si>
</sst>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b/>
      <sz val="11"/>
      <color indexed="10"/>
      <name val="Aptos Narrow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4" borderId="4" xfId="1" applyNumberFormat="1" applyFont="1" applyFill="1" applyBorder="1" applyAlignment="1" applyProtection="1">
      <alignment horizontal="left" vertical="center" indent="2"/>
      <protection hidden="1"/>
    </xf>
    <xf numFmtId="164" fontId="4" fillId="4" borderId="4" xfId="1" applyNumberFormat="1" applyFont="1" applyFill="1" applyBorder="1" applyAlignment="1" applyProtection="1">
      <alignment vertical="center"/>
      <protection hidden="1"/>
    </xf>
    <xf numFmtId="164" fontId="3" fillId="4" borderId="4" xfId="1" applyNumberFormat="1" applyFont="1" applyFill="1" applyBorder="1" applyAlignment="1" applyProtection="1">
      <alignment vertical="center"/>
      <protection hidden="1"/>
    </xf>
    <xf numFmtId="164" fontId="3" fillId="5" borderId="5" xfId="1" applyNumberFormat="1" applyFont="1" applyFill="1" applyBorder="1" applyAlignment="1" applyProtection="1">
      <alignment horizontal="left" vertical="center" indent="2"/>
      <protection hidden="1"/>
    </xf>
    <xf numFmtId="164" fontId="3" fillId="5" borderId="4" xfId="1" applyNumberFormat="1" applyFont="1" applyFill="1" applyBorder="1" applyAlignment="1" applyProtection="1">
      <alignment vertical="center"/>
      <protection hidden="1"/>
    </xf>
    <xf numFmtId="164" fontId="3" fillId="6" borderId="2" xfId="0" applyNumberFormat="1" applyFont="1" applyFill="1" applyBorder="1" applyAlignment="1" applyProtection="1">
      <alignment vertical="center"/>
      <protection locked="0"/>
    </xf>
    <xf numFmtId="164" fontId="3" fillId="6" borderId="1" xfId="0" applyNumberFormat="1" applyFont="1" applyFill="1" applyBorder="1" applyAlignment="1" applyProtection="1">
      <alignment vertical="center"/>
      <protection locked="0"/>
    </xf>
    <xf numFmtId="164" fontId="3" fillId="6" borderId="6" xfId="0" applyNumberFormat="1" applyFont="1" applyFill="1" applyBorder="1" applyAlignment="1" applyProtection="1">
      <alignment horizontal="left" vertical="center" indent="3"/>
      <protection locked="0"/>
    </xf>
    <xf numFmtId="164" fontId="3" fillId="6" borderId="7" xfId="0" applyNumberFormat="1" applyFon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2" fillId="6" borderId="7" xfId="0" applyNumberFormat="1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indent="2"/>
      <protection hidden="1"/>
    </xf>
    <xf numFmtId="0" fontId="5" fillId="0" borderId="9" xfId="0" applyFont="1" applyBorder="1"/>
    <xf numFmtId="0" fontId="5" fillId="4" borderId="9" xfId="0" applyFont="1" applyFill="1" applyBorder="1"/>
    <xf numFmtId="0" fontId="5" fillId="6" borderId="9" xfId="0" applyFont="1" applyFill="1" applyBorder="1"/>
    <xf numFmtId="164" fontId="3" fillId="6" borderId="10" xfId="0" applyNumberFormat="1" applyFont="1" applyFill="1" applyBorder="1" applyAlignment="1" applyProtection="1">
      <alignment horizontal="left" vertical="center" indent="3"/>
      <protection locked="0"/>
    </xf>
    <xf numFmtId="164" fontId="3" fillId="6" borderId="8" xfId="0" applyNumberFormat="1" applyFont="1" applyFill="1" applyBorder="1" applyAlignment="1" applyProtection="1">
      <alignment vertical="center"/>
      <protection locked="0"/>
    </xf>
    <xf numFmtId="164" fontId="3" fillId="6" borderId="9" xfId="0" applyNumberFormat="1" applyFont="1" applyFill="1" applyBorder="1" applyAlignment="1" applyProtection="1">
      <alignment horizontal="left" vertical="center" indent="3"/>
      <protection locked="0"/>
    </xf>
    <xf numFmtId="164" fontId="3" fillId="6" borderId="10" xfId="0" applyNumberFormat="1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7" borderId="9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164" fontId="8" fillId="8" borderId="9" xfId="0" applyNumberFormat="1" applyFont="1" applyFill="1" applyBorder="1" applyAlignment="1" applyProtection="1">
      <alignment horizontal="center" vertical="center"/>
      <protection locked="0"/>
    </xf>
    <xf numFmtId="164" fontId="8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" fontId="2" fillId="8" borderId="10" xfId="0" applyNumberFormat="1" applyFont="1" applyFill="1" applyBorder="1" applyAlignment="1">
      <alignment horizontal="center" vertical="center"/>
    </xf>
    <xf numFmtId="164" fontId="2" fillId="8" borderId="7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9" borderId="1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 applyProtection="1">
      <alignment horizontal="center" vertical="center"/>
      <protection locked="0"/>
    </xf>
    <xf numFmtId="164" fontId="8" fillId="9" borderId="9" xfId="0" applyNumberFormat="1" applyFont="1" applyFill="1" applyBorder="1" applyAlignment="1" applyProtection="1">
      <alignment horizontal="center" vertical="center"/>
      <protection locked="0"/>
    </xf>
    <xf numFmtId="164" fontId="8" fillId="9" borderId="1" xfId="0" applyNumberFormat="1" applyFont="1" applyFill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1" fontId="2" fillId="9" borderId="10" xfId="0" applyNumberFormat="1" applyFont="1" applyFill="1" applyBorder="1" applyAlignment="1">
      <alignment horizontal="center" vertical="center"/>
    </xf>
    <xf numFmtId="164" fontId="2" fillId="9" borderId="7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10" borderId="1" xfId="0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164" fontId="8" fillId="10" borderId="9" xfId="0" applyNumberFormat="1" applyFont="1" applyFill="1" applyBorder="1" applyAlignment="1" applyProtection="1">
      <alignment horizontal="center" vertical="center"/>
      <protection locked="0"/>
    </xf>
    <xf numFmtId="164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horizontal="center" vertical="center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1" fontId="2" fillId="10" borderId="10" xfId="0" applyNumberFormat="1" applyFont="1" applyFill="1" applyBorder="1" applyAlignment="1">
      <alignment horizontal="center" vertical="center"/>
    </xf>
    <xf numFmtId="164" fontId="2" fillId="10" borderId="7" xfId="0" applyNumberFormat="1" applyFont="1" applyFill="1" applyBorder="1" applyAlignment="1">
      <alignment horizontal="center" vertical="center"/>
    </xf>
    <xf numFmtId="0" fontId="0" fillId="10" borderId="0" xfId="0" applyFill="1"/>
  </cellXfs>
  <cellStyles count="2">
    <cellStyle name="Currency" xfId="1" builtinId="4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D428-8A61-45AB-9712-292839267955}">
  <sheetPr codeName="Sheet282">
    <pageSetUpPr fitToPage="1"/>
  </sheetPr>
  <dimension ref="A1:Z107"/>
  <sheetViews>
    <sheetView tabSelected="1"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Z93" sqref="Z93"/>
    </sheetView>
  </sheetViews>
  <sheetFormatPr baseColWidth="10" defaultColWidth="8.83203125" defaultRowHeight="15" x14ac:dyDescent="0.2"/>
  <cols>
    <col min="1" max="1" width="29.1640625" customWidth="1"/>
    <col min="2" max="2" width="23.5" customWidth="1"/>
    <col min="3" max="3" width="17.5" customWidth="1"/>
    <col min="4" max="4" width="9" customWidth="1"/>
    <col min="5" max="5" width="7.83203125" customWidth="1"/>
    <col min="6" max="6" width="7.1640625" customWidth="1"/>
    <col min="7" max="11" width="11.5" customWidth="1"/>
    <col min="12" max="12" width="9.5" customWidth="1"/>
    <col min="13" max="13" width="9" customWidth="1"/>
    <col min="14" max="14" width="9.1640625" customWidth="1"/>
    <col min="15" max="23" width="6.33203125" customWidth="1"/>
    <col min="24" max="24" width="8.1640625" customWidth="1"/>
    <col min="25" max="25" width="12.5" customWidth="1"/>
  </cols>
  <sheetData>
    <row r="1" spans="1:26" ht="15" customHeight="1" x14ac:dyDescent="0.2">
      <c r="A1" s="1" t="s">
        <v>0</v>
      </c>
      <c r="B1" s="27" t="s">
        <v>1</v>
      </c>
      <c r="C1" s="2"/>
      <c r="D1" s="2"/>
      <c r="E1" s="2"/>
      <c r="F1" s="2"/>
      <c r="G1" s="2"/>
      <c r="H1" s="28"/>
    </row>
    <row r="2" spans="1:26" ht="15" customHeight="1" x14ac:dyDescent="0.2">
      <c r="A2" s="1" t="s">
        <v>2</v>
      </c>
      <c r="B2" s="27" t="s">
        <v>3</v>
      </c>
      <c r="C2" s="2"/>
      <c r="D2" s="2"/>
      <c r="E2" s="2"/>
      <c r="F2" s="2"/>
      <c r="G2" s="2"/>
      <c r="H2" s="28"/>
    </row>
    <row r="3" spans="1:26" ht="15" customHeight="1" x14ac:dyDescent="0.2">
      <c r="A3" s="3" t="s">
        <v>4</v>
      </c>
      <c r="B3" s="27" t="s">
        <v>5</v>
      </c>
      <c r="C3" s="2"/>
      <c r="D3" s="2"/>
      <c r="E3" s="2"/>
      <c r="F3" s="2"/>
      <c r="G3" s="2"/>
      <c r="H3" s="28"/>
    </row>
    <row r="4" spans="1:26" ht="15" customHeight="1" x14ac:dyDescent="0.2">
      <c r="A4" s="3" t="s">
        <v>6</v>
      </c>
      <c r="B4" s="27" t="s">
        <v>7</v>
      </c>
      <c r="C4" s="2"/>
      <c r="D4" s="2"/>
      <c r="E4" s="2"/>
      <c r="F4" s="2"/>
      <c r="G4" s="2"/>
      <c r="H4" s="28"/>
    </row>
    <row r="5" spans="1:26" ht="15" customHeight="1" x14ac:dyDescent="0.2">
      <c r="A5" s="4" t="s">
        <v>8</v>
      </c>
      <c r="B5" s="5">
        <f ca="1">SUMIF(OFFSET(F10,1,0,500,1),"DV",OFFSET(Y10,1,0,500,1))</f>
        <v>3716835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29"/>
    </row>
    <row r="6" spans="1:26" ht="15" customHeight="1" x14ac:dyDescent="0.2">
      <c r="A6" s="4" t="s">
        <v>9</v>
      </c>
      <c r="B6" s="5">
        <f ca="1">SUMIF(OFFSET(F10,1,0,500,1),"YHDP",OFFSET(Y10,1,0,500,1))</f>
        <v>2159379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29"/>
    </row>
    <row r="7" spans="1:26" ht="15" customHeight="1" x14ac:dyDescent="0.2">
      <c r="A7" s="3" t="s">
        <v>10</v>
      </c>
      <c r="B7" s="8">
        <f ca="1">SUM(OFFSET(Y10,1,0,500,1))</f>
        <v>29184323</v>
      </c>
      <c r="C7" s="9"/>
      <c r="D7" s="9"/>
      <c r="E7" s="9"/>
      <c r="F7" s="9"/>
      <c r="G7" s="9"/>
      <c r="H7" s="30"/>
    </row>
    <row r="8" spans="1:26" ht="15" customHeight="1" x14ac:dyDescent="0.2"/>
    <row r="9" spans="1:26" ht="15" customHeight="1" x14ac:dyDescent="0.2">
      <c r="A9" s="31" t="s">
        <v>11</v>
      </c>
      <c r="B9" s="10"/>
      <c r="C9" s="10"/>
      <c r="D9" s="10"/>
      <c r="E9" s="10"/>
      <c r="F9" s="32"/>
      <c r="G9" s="33" t="s">
        <v>12</v>
      </c>
      <c r="H9" s="11"/>
      <c r="I9" s="34"/>
      <c r="J9" s="10"/>
      <c r="K9" s="10"/>
      <c r="L9" s="10"/>
      <c r="M9" s="10"/>
      <c r="N9" s="10"/>
      <c r="O9" s="12" t="s">
        <v>13</v>
      </c>
      <c r="P9" s="34"/>
      <c r="Q9" s="10"/>
      <c r="R9" s="10"/>
      <c r="S9" s="10"/>
      <c r="T9" s="10"/>
      <c r="U9" s="10"/>
      <c r="V9" s="10"/>
      <c r="W9" s="10"/>
      <c r="X9" s="32"/>
      <c r="Y9" s="13"/>
    </row>
    <row r="10" spans="1:26" ht="29" customHeight="1" x14ac:dyDescent="0.2">
      <c r="A10" s="14" t="s">
        <v>14</v>
      </c>
      <c r="B10" s="14" t="s">
        <v>15</v>
      </c>
      <c r="C10" s="14" t="s">
        <v>16</v>
      </c>
      <c r="D10" s="14" t="s">
        <v>17</v>
      </c>
      <c r="E10" s="15" t="s">
        <v>18</v>
      </c>
      <c r="F10" s="35" t="s">
        <v>19</v>
      </c>
      <c r="G10" s="36" t="s">
        <v>20</v>
      </c>
      <c r="H10" s="14" t="s">
        <v>21</v>
      </c>
      <c r="I10" s="14" t="s">
        <v>22</v>
      </c>
      <c r="J10" s="14" t="s">
        <v>23</v>
      </c>
      <c r="K10" s="14" t="s">
        <v>24</v>
      </c>
      <c r="L10" s="14" t="s">
        <v>25</v>
      </c>
      <c r="M10" s="14" t="s">
        <v>26</v>
      </c>
      <c r="N10" s="37" t="s">
        <v>27</v>
      </c>
      <c r="O10" s="16" t="s">
        <v>28</v>
      </c>
      <c r="P10" s="14" t="s">
        <v>29</v>
      </c>
      <c r="Q10" s="14" t="s">
        <v>30</v>
      </c>
      <c r="R10" s="14" t="s">
        <v>31</v>
      </c>
      <c r="S10" s="14" t="s">
        <v>32</v>
      </c>
      <c r="T10" s="14" t="s">
        <v>33</v>
      </c>
      <c r="U10" s="14" t="s">
        <v>34</v>
      </c>
      <c r="V10" s="14" t="s">
        <v>35</v>
      </c>
      <c r="W10" s="14" t="s">
        <v>36</v>
      </c>
      <c r="X10" s="37" t="s">
        <v>37</v>
      </c>
      <c r="Y10" s="17" t="s">
        <v>38</v>
      </c>
      <c r="Z10" s="38" t="s">
        <v>271</v>
      </c>
    </row>
    <row r="11" spans="1:26" x14ac:dyDescent="0.2">
      <c r="A11" s="18" t="s">
        <v>196</v>
      </c>
      <c r="B11" s="18" t="s">
        <v>197</v>
      </c>
      <c r="C11" s="19" t="s">
        <v>198</v>
      </c>
      <c r="D11" s="19">
        <v>2026</v>
      </c>
      <c r="E11" s="19" t="s">
        <v>42</v>
      </c>
      <c r="F11" s="24" t="s">
        <v>43</v>
      </c>
      <c r="G11" s="25">
        <v>0</v>
      </c>
      <c r="H11" s="20">
        <v>150828</v>
      </c>
      <c r="I11" s="20">
        <v>43050</v>
      </c>
      <c r="J11" s="20">
        <v>0</v>
      </c>
      <c r="K11" s="20">
        <v>0</v>
      </c>
      <c r="L11" s="20">
        <v>0</v>
      </c>
      <c r="M11" s="20">
        <v>0</v>
      </c>
      <c r="N11" s="25">
        <v>11854</v>
      </c>
      <c r="O11" s="21" t="s">
        <v>44</v>
      </c>
      <c r="P11" s="22">
        <v>0</v>
      </c>
      <c r="Q11" s="22">
        <v>0</v>
      </c>
      <c r="R11" s="22">
        <v>10</v>
      </c>
      <c r="S11" s="22">
        <v>5</v>
      </c>
      <c r="T11" s="22">
        <v>0</v>
      </c>
      <c r="U11" s="22">
        <v>1</v>
      </c>
      <c r="V11" s="22">
        <v>0</v>
      </c>
      <c r="W11" s="22">
        <v>0</v>
      </c>
      <c r="X11" s="26">
        <f>SUM(P11:W11)</f>
        <v>16</v>
      </c>
      <c r="Y11" s="23">
        <f>SUM(G11:N11)</f>
        <v>205732</v>
      </c>
      <c r="Z11" t="s">
        <v>272</v>
      </c>
    </row>
    <row r="12" spans="1:26" x14ac:dyDescent="0.2">
      <c r="A12" s="18" t="s">
        <v>187</v>
      </c>
      <c r="B12" s="18" t="s">
        <v>188</v>
      </c>
      <c r="C12" s="19" t="s">
        <v>189</v>
      </c>
      <c r="D12" s="19">
        <v>2026</v>
      </c>
      <c r="E12" s="19" t="s">
        <v>42</v>
      </c>
      <c r="F12" s="24" t="s">
        <v>43</v>
      </c>
      <c r="G12" s="25">
        <v>0</v>
      </c>
      <c r="H12" s="20">
        <v>52356</v>
      </c>
      <c r="I12" s="20">
        <v>9479</v>
      </c>
      <c r="J12" s="20">
        <v>0</v>
      </c>
      <c r="K12" s="20">
        <v>0</v>
      </c>
      <c r="L12" s="20">
        <v>0</v>
      </c>
      <c r="M12" s="20">
        <v>0</v>
      </c>
      <c r="N12" s="25">
        <v>4988</v>
      </c>
      <c r="O12" s="21" t="s">
        <v>44</v>
      </c>
      <c r="P12" s="22">
        <v>1</v>
      </c>
      <c r="Q12" s="22">
        <v>2</v>
      </c>
      <c r="R12" s="22">
        <v>4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6">
        <f>SUM(P12:W12)</f>
        <v>7</v>
      </c>
      <c r="Y12" s="23">
        <f>SUM(G12:N12)</f>
        <v>66823</v>
      </c>
      <c r="Z12" t="s">
        <v>272</v>
      </c>
    </row>
    <row r="13" spans="1:26" x14ac:dyDescent="0.2">
      <c r="A13" s="18" t="s">
        <v>91</v>
      </c>
      <c r="B13" s="18" t="s">
        <v>92</v>
      </c>
      <c r="C13" s="19" t="s">
        <v>93</v>
      </c>
      <c r="D13" s="19">
        <v>2026</v>
      </c>
      <c r="E13" s="19" t="s">
        <v>42</v>
      </c>
      <c r="F13" s="24" t="s">
        <v>43</v>
      </c>
      <c r="G13" s="25">
        <v>0</v>
      </c>
      <c r="H13" s="20">
        <v>557688</v>
      </c>
      <c r="I13" s="20">
        <v>21000</v>
      </c>
      <c r="J13" s="20">
        <v>0</v>
      </c>
      <c r="K13" s="20">
        <v>0</v>
      </c>
      <c r="L13" s="20">
        <v>0</v>
      </c>
      <c r="M13" s="20">
        <v>0</v>
      </c>
      <c r="N13" s="25">
        <v>43162</v>
      </c>
      <c r="O13" s="21" t="s">
        <v>44</v>
      </c>
      <c r="P13" s="22">
        <v>0</v>
      </c>
      <c r="Q13" s="22">
        <v>32</v>
      </c>
      <c r="R13" s="22">
        <v>35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6">
        <f>SUM(P13:W13)</f>
        <v>67</v>
      </c>
      <c r="Y13" s="23">
        <f>SUM(G13:N13)</f>
        <v>621850</v>
      </c>
      <c r="Z13" t="s">
        <v>272</v>
      </c>
    </row>
    <row r="14" spans="1:26" x14ac:dyDescent="0.2">
      <c r="A14" s="18" t="s">
        <v>179</v>
      </c>
      <c r="B14" s="18" t="s">
        <v>180</v>
      </c>
      <c r="C14" s="19" t="s">
        <v>181</v>
      </c>
      <c r="D14" s="19">
        <v>2026</v>
      </c>
      <c r="E14" s="19" t="s">
        <v>42</v>
      </c>
      <c r="F14" s="24" t="s">
        <v>43</v>
      </c>
      <c r="G14" s="25">
        <v>0</v>
      </c>
      <c r="H14" s="20">
        <v>1365036</v>
      </c>
      <c r="I14" s="20">
        <v>70119</v>
      </c>
      <c r="J14" s="20">
        <v>0</v>
      </c>
      <c r="K14" s="20">
        <v>0</v>
      </c>
      <c r="L14" s="20">
        <v>0</v>
      </c>
      <c r="M14" s="20">
        <v>0</v>
      </c>
      <c r="N14" s="25">
        <v>81853</v>
      </c>
      <c r="O14" s="21" t="s">
        <v>44</v>
      </c>
      <c r="P14" s="22">
        <v>0</v>
      </c>
      <c r="Q14" s="22">
        <v>2</v>
      </c>
      <c r="R14" s="22">
        <v>105</v>
      </c>
      <c r="S14" s="22">
        <v>6</v>
      </c>
      <c r="T14" s="22">
        <v>0</v>
      </c>
      <c r="U14" s="22">
        <v>0</v>
      </c>
      <c r="V14" s="22">
        <v>0</v>
      </c>
      <c r="W14" s="22">
        <v>0</v>
      </c>
      <c r="X14" s="26">
        <f>SUM(P14:W14)</f>
        <v>113</v>
      </c>
      <c r="Y14" s="23">
        <f>SUM(G14:N14)</f>
        <v>1517008</v>
      </c>
      <c r="Z14" t="s">
        <v>272</v>
      </c>
    </row>
    <row r="15" spans="1:26" x14ac:dyDescent="0.2">
      <c r="A15" s="18" t="s">
        <v>94</v>
      </c>
      <c r="B15" s="18" t="s">
        <v>95</v>
      </c>
      <c r="C15" s="19" t="s">
        <v>96</v>
      </c>
      <c r="D15" s="19">
        <v>2026</v>
      </c>
      <c r="E15" s="19" t="s">
        <v>42</v>
      </c>
      <c r="F15" s="24" t="s">
        <v>43</v>
      </c>
      <c r="G15" s="25">
        <v>0</v>
      </c>
      <c r="H15" s="20">
        <v>236112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5">
        <v>16451</v>
      </c>
      <c r="O15" s="21" t="s">
        <v>51</v>
      </c>
      <c r="P15" s="22">
        <v>0</v>
      </c>
      <c r="Q15" s="22">
        <v>3</v>
      </c>
      <c r="R15" s="22">
        <v>10</v>
      </c>
      <c r="S15" s="22">
        <v>9</v>
      </c>
      <c r="T15" s="22">
        <v>2</v>
      </c>
      <c r="U15" s="22">
        <v>1</v>
      </c>
      <c r="V15" s="22">
        <v>0</v>
      </c>
      <c r="W15" s="22">
        <v>0</v>
      </c>
      <c r="X15" s="26">
        <f>SUM(P15:W15)</f>
        <v>25</v>
      </c>
      <c r="Y15" s="23">
        <f>SUM(G15:N15)</f>
        <v>252563</v>
      </c>
      <c r="Z15" t="s">
        <v>272</v>
      </c>
    </row>
    <row r="16" spans="1:26" x14ac:dyDescent="0.2">
      <c r="A16" s="18" t="s">
        <v>148</v>
      </c>
      <c r="B16" s="18" t="s">
        <v>149</v>
      </c>
      <c r="C16" s="19" t="s">
        <v>150</v>
      </c>
      <c r="D16" s="19">
        <v>2026</v>
      </c>
      <c r="E16" s="19" t="s">
        <v>24</v>
      </c>
      <c r="F16" s="24" t="s">
        <v>43</v>
      </c>
      <c r="G16" s="25">
        <v>0</v>
      </c>
      <c r="H16" s="20">
        <v>0</v>
      </c>
      <c r="I16" s="20">
        <v>0</v>
      </c>
      <c r="J16" s="20">
        <v>0</v>
      </c>
      <c r="K16" s="20">
        <v>457628</v>
      </c>
      <c r="L16" s="20">
        <v>0</v>
      </c>
      <c r="M16" s="20">
        <v>0</v>
      </c>
      <c r="N16" s="25">
        <v>23004</v>
      </c>
      <c r="O16" s="21" t="s">
        <v>43</v>
      </c>
      <c r="P16" s="22"/>
      <c r="Q16" s="22"/>
      <c r="R16" s="22"/>
      <c r="S16" s="22"/>
      <c r="T16" s="22"/>
      <c r="U16" s="22"/>
      <c r="V16" s="22"/>
      <c r="W16" s="22" t="s">
        <v>43</v>
      </c>
      <c r="X16" s="26">
        <f>SUM(P16:W16)</f>
        <v>0</v>
      </c>
      <c r="Y16" s="23">
        <f>SUM(G16:N16)</f>
        <v>480632</v>
      </c>
      <c r="Z16" t="s">
        <v>272</v>
      </c>
    </row>
    <row r="17" spans="1:26" x14ac:dyDescent="0.2">
      <c r="A17" s="18" t="s">
        <v>62</v>
      </c>
      <c r="B17" s="18" t="s">
        <v>63</v>
      </c>
      <c r="C17" s="19" t="s">
        <v>64</v>
      </c>
      <c r="D17" s="19">
        <v>2026</v>
      </c>
      <c r="E17" s="19" t="s">
        <v>42</v>
      </c>
      <c r="F17" s="24" t="s">
        <v>43</v>
      </c>
      <c r="G17" s="25">
        <v>0</v>
      </c>
      <c r="H17" s="20">
        <v>0</v>
      </c>
      <c r="I17" s="20">
        <v>233995</v>
      </c>
      <c r="J17" s="20">
        <v>81705</v>
      </c>
      <c r="K17" s="20">
        <v>0</v>
      </c>
      <c r="L17" s="20">
        <v>0</v>
      </c>
      <c r="M17" s="20">
        <v>0</v>
      </c>
      <c r="N17" s="25">
        <v>13142</v>
      </c>
      <c r="O17" s="21" t="s">
        <v>43</v>
      </c>
      <c r="P17" s="22"/>
      <c r="Q17" s="22"/>
      <c r="R17" s="22"/>
      <c r="S17" s="22"/>
      <c r="T17" s="22"/>
      <c r="U17" s="22"/>
      <c r="V17" s="22"/>
      <c r="W17" s="22" t="s">
        <v>43</v>
      </c>
      <c r="X17" s="26">
        <f>SUM(P17:W17)</f>
        <v>0</v>
      </c>
      <c r="Y17" s="23">
        <f>SUM(G17:N17)</f>
        <v>328842</v>
      </c>
      <c r="Z17" t="s">
        <v>272</v>
      </c>
    </row>
    <row r="18" spans="1:26" x14ac:dyDescent="0.2">
      <c r="A18" s="18" t="s">
        <v>62</v>
      </c>
      <c r="B18" s="18" t="s">
        <v>89</v>
      </c>
      <c r="C18" s="19" t="s">
        <v>90</v>
      </c>
      <c r="D18" s="19">
        <v>2026</v>
      </c>
      <c r="E18" s="19" t="s">
        <v>42</v>
      </c>
      <c r="F18" s="24" t="s">
        <v>43</v>
      </c>
      <c r="G18" s="25">
        <v>0</v>
      </c>
      <c r="H18" s="20">
        <v>529380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5">
        <v>24046</v>
      </c>
      <c r="O18" s="21" t="s">
        <v>44</v>
      </c>
      <c r="P18" s="22">
        <v>0</v>
      </c>
      <c r="Q18" s="22">
        <v>2</v>
      </c>
      <c r="R18" s="22">
        <v>31</v>
      </c>
      <c r="S18" s="22">
        <v>11</v>
      </c>
      <c r="T18" s="22">
        <v>9</v>
      </c>
      <c r="U18" s="22">
        <v>0</v>
      </c>
      <c r="V18" s="22">
        <v>0</v>
      </c>
      <c r="W18" s="22">
        <v>0</v>
      </c>
      <c r="X18" s="26">
        <f>SUM(P18:W18)</f>
        <v>53</v>
      </c>
      <c r="Y18" s="23">
        <f>SUM(G18:N18)</f>
        <v>553426</v>
      </c>
      <c r="Z18" t="s">
        <v>272</v>
      </c>
    </row>
    <row r="19" spans="1:26" x14ac:dyDescent="0.2">
      <c r="A19" s="18" t="s">
        <v>77</v>
      </c>
      <c r="B19" s="18" t="s">
        <v>78</v>
      </c>
      <c r="C19" s="19" t="s">
        <v>79</v>
      </c>
      <c r="D19" s="19">
        <v>2026</v>
      </c>
      <c r="E19" s="19" t="s">
        <v>42</v>
      </c>
      <c r="F19" s="24" t="s">
        <v>43</v>
      </c>
      <c r="G19" s="25">
        <v>0</v>
      </c>
      <c r="H19" s="20">
        <v>0</v>
      </c>
      <c r="I19" s="20">
        <v>0</v>
      </c>
      <c r="J19" s="20">
        <v>58234</v>
      </c>
      <c r="K19" s="20">
        <v>0</v>
      </c>
      <c r="L19" s="20">
        <v>0</v>
      </c>
      <c r="M19" s="20">
        <v>0</v>
      </c>
      <c r="N19" s="25">
        <v>733</v>
      </c>
      <c r="O19" s="21" t="s">
        <v>43</v>
      </c>
      <c r="P19" s="22"/>
      <c r="Q19" s="22"/>
      <c r="R19" s="22"/>
      <c r="S19" s="22"/>
      <c r="T19" s="22"/>
      <c r="U19" s="22"/>
      <c r="V19" s="22"/>
      <c r="W19" s="22" t="s">
        <v>43</v>
      </c>
      <c r="X19" s="26">
        <f>SUM(P19:W19)</f>
        <v>0</v>
      </c>
      <c r="Y19" s="23">
        <f>SUM(G19:N19)</f>
        <v>58967</v>
      </c>
      <c r="Z19" t="s">
        <v>272</v>
      </c>
    </row>
    <row r="20" spans="1:26" s="48" customFormat="1" x14ac:dyDescent="0.2">
      <c r="A20" s="39" t="s">
        <v>65</v>
      </c>
      <c r="B20" s="39" t="s">
        <v>66</v>
      </c>
      <c r="C20" s="40" t="s">
        <v>67</v>
      </c>
      <c r="D20" s="40">
        <v>2026</v>
      </c>
      <c r="E20" s="40" t="s">
        <v>42</v>
      </c>
      <c r="F20" s="41" t="s">
        <v>43</v>
      </c>
      <c r="G20" s="42">
        <v>0</v>
      </c>
      <c r="H20" s="43">
        <v>328980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2">
        <v>17233</v>
      </c>
      <c r="O20" s="44" t="s">
        <v>44</v>
      </c>
      <c r="P20" s="45">
        <v>0</v>
      </c>
      <c r="Q20" s="45">
        <v>1</v>
      </c>
      <c r="R20" s="45">
        <v>29</v>
      </c>
      <c r="S20" s="45">
        <v>7</v>
      </c>
      <c r="T20" s="45">
        <v>0</v>
      </c>
      <c r="U20" s="45">
        <v>0</v>
      </c>
      <c r="V20" s="45">
        <v>0</v>
      </c>
      <c r="W20" s="45">
        <v>0</v>
      </c>
      <c r="X20" s="46">
        <f>SUM(P20:W20)</f>
        <v>37</v>
      </c>
      <c r="Y20" s="47">
        <f>SUM(G20:N20)</f>
        <v>346213</v>
      </c>
      <c r="Z20" s="48" t="s">
        <v>274</v>
      </c>
    </row>
    <row r="21" spans="1:26" s="48" customFormat="1" x14ac:dyDescent="0.2">
      <c r="A21" s="39" t="s">
        <v>65</v>
      </c>
      <c r="B21" s="39" t="s">
        <v>68</v>
      </c>
      <c r="C21" s="40" t="s">
        <v>69</v>
      </c>
      <c r="D21" s="40">
        <v>2026</v>
      </c>
      <c r="E21" s="40" t="s">
        <v>42</v>
      </c>
      <c r="F21" s="41" t="s">
        <v>43</v>
      </c>
      <c r="G21" s="42">
        <v>0</v>
      </c>
      <c r="H21" s="43">
        <v>41424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2">
        <v>1927</v>
      </c>
      <c r="O21" s="44" t="s">
        <v>44</v>
      </c>
      <c r="P21" s="45">
        <v>0</v>
      </c>
      <c r="Q21" s="45">
        <v>1</v>
      </c>
      <c r="R21" s="45">
        <v>4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6">
        <f>SUM(P21:W21)</f>
        <v>5</v>
      </c>
      <c r="Y21" s="47">
        <f>SUM(G21:N21)</f>
        <v>43351</v>
      </c>
      <c r="Z21" s="48" t="s">
        <v>274</v>
      </c>
    </row>
    <row r="22" spans="1:26" x14ac:dyDescent="0.2">
      <c r="A22" s="18" t="s">
        <v>224</v>
      </c>
      <c r="B22" s="18" t="s">
        <v>225</v>
      </c>
      <c r="C22" s="19" t="s">
        <v>226</v>
      </c>
      <c r="D22" s="19">
        <v>2026</v>
      </c>
      <c r="E22" s="19" t="s">
        <v>61</v>
      </c>
      <c r="F22" s="24" t="s">
        <v>227</v>
      </c>
      <c r="G22" s="25">
        <v>24384</v>
      </c>
      <c r="H22" s="20">
        <v>0</v>
      </c>
      <c r="I22" s="20">
        <v>248552</v>
      </c>
      <c r="J22" s="20">
        <v>36600</v>
      </c>
      <c r="K22" s="20">
        <v>0</v>
      </c>
      <c r="L22" s="20">
        <v>0</v>
      </c>
      <c r="M22" s="20">
        <v>0</v>
      </c>
      <c r="N22" s="25">
        <v>29700</v>
      </c>
      <c r="O22" s="21" t="s">
        <v>43</v>
      </c>
      <c r="P22" s="22"/>
      <c r="Q22" s="22"/>
      <c r="R22" s="22"/>
      <c r="S22" s="22"/>
      <c r="T22" s="22"/>
      <c r="U22" s="22"/>
      <c r="V22" s="22"/>
      <c r="W22" s="22" t="s">
        <v>43</v>
      </c>
      <c r="X22" s="26">
        <f>SUM(P22:W22)</f>
        <v>0</v>
      </c>
      <c r="Y22" s="23">
        <f>SUM(G22:N22)</f>
        <v>339236</v>
      </c>
      <c r="Z22" t="s">
        <v>272</v>
      </c>
    </row>
    <row r="23" spans="1:26" x14ac:dyDescent="0.2">
      <c r="A23" s="18" t="s">
        <v>224</v>
      </c>
      <c r="B23" s="18" t="s">
        <v>228</v>
      </c>
      <c r="C23" s="19" t="s">
        <v>229</v>
      </c>
      <c r="D23" s="19">
        <v>2026</v>
      </c>
      <c r="E23" s="19" t="s">
        <v>230</v>
      </c>
      <c r="F23" s="24" t="s">
        <v>227</v>
      </c>
      <c r="G23" s="25">
        <v>0</v>
      </c>
      <c r="H23" s="20">
        <v>0</v>
      </c>
      <c r="I23" s="20">
        <v>127890</v>
      </c>
      <c r="J23" s="20">
        <v>0</v>
      </c>
      <c r="K23" s="20">
        <v>0</v>
      </c>
      <c r="L23" s="20">
        <v>0</v>
      </c>
      <c r="M23" s="20">
        <v>0</v>
      </c>
      <c r="N23" s="25">
        <v>12180</v>
      </c>
      <c r="O23" s="21" t="s">
        <v>43</v>
      </c>
      <c r="P23" s="22"/>
      <c r="Q23" s="22"/>
      <c r="R23" s="22"/>
      <c r="S23" s="22"/>
      <c r="T23" s="22"/>
      <c r="U23" s="22"/>
      <c r="V23" s="22"/>
      <c r="W23" s="22" t="s">
        <v>43</v>
      </c>
      <c r="X23" s="26">
        <f>SUM(P23:W23)</f>
        <v>0</v>
      </c>
      <c r="Y23" s="23">
        <f>SUM(G23:N23)</f>
        <v>140070</v>
      </c>
      <c r="Z23" t="s">
        <v>272</v>
      </c>
    </row>
    <row r="24" spans="1:26" x14ac:dyDescent="0.2">
      <c r="A24" s="18" t="s">
        <v>224</v>
      </c>
      <c r="B24" s="18" t="s">
        <v>231</v>
      </c>
      <c r="C24" s="19" t="s">
        <v>232</v>
      </c>
      <c r="D24" s="19">
        <v>2026</v>
      </c>
      <c r="E24" s="19" t="s">
        <v>230</v>
      </c>
      <c r="F24" s="24" t="s">
        <v>227</v>
      </c>
      <c r="G24" s="25">
        <v>0</v>
      </c>
      <c r="H24" s="20">
        <v>0</v>
      </c>
      <c r="I24" s="20">
        <v>124740</v>
      </c>
      <c r="J24" s="20">
        <v>0</v>
      </c>
      <c r="K24" s="20">
        <v>0</v>
      </c>
      <c r="L24" s="20">
        <v>0</v>
      </c>
      <c r="M24" s="20">
        <v>0</v>
      </c>
      <c r="N24" s="25">
        <v>11780</v>
      </c>
      <c r="O24" s="21" t="s">
        <v>43</v>
      </c>
      <c r="P24" s="22"/>
      <c r="Q24" s="22"/>
      <c r="R24" s="22"/>
      <c r="S24" s="22"/>
      <c r="T24" s="22"/>
      <c r="U24" s="22"/>
      <c r="V24" s="22"/>
      <c r="W24" s="22" t="s">
        <v>43</v>
      </c>
      <c r="X24" s="26">
        <f>SUM(P24:W24)</f>
        <v>0</v>
      </c>
      <c r="Y24" s="23">
        <f>SUM(G24:N24)</f>
        <v>136520</v>
      </c>
      <c r="Z24" t="s">
        <v>272</v>
      </c>
    </row>
    <row r="25" spans="1:26" x14ac:dyDescent="0.2">
      <c r="A25" s="18" t="s">
        <v>224</v>
      </c>
      <c r="B25" s="18" t="s">
        <v>233</v>
      </c>
      <c r="C25" s="19" t="s">
        <v>234</v>
      </c>
      <c r="D25" s="19">
        <v>2026</v>
      </c>
      <c r="E25" s="19" t="s">
        <v>42</v>
      </c>
      <c r="F25" s="24" t="s">
        <v>227</v>
      </c>
      <c r="G25" s="25">
        <v>0</v>
      </c>
      <c r="H25" s="20">
        <v>68256</v>
      </c>
      <c r="I25" s="20">
        <v>57056</v>
      </c>
      <c r="J25" s="20">
        <v>0</v>
      </c>
      <c r="K25" s="20">
        <v>0</v>
      </c>
      <c r="L25" s="20">
        <v>0</v>
      </c>
      <c r="M25" s="20">
        <v>0</v>
      </c>
      <c r="N25" s="25">
        <v>11050</v>
      </c>
      <c r="O25" s="21" t="s">
        <v>51</v>
      </c>
      <c r="P25" s="22">
        <v>0</v>
      </c>
      <c r="Q25" s="22">
        <v>0</v>
      </c>
      <c r="R25" s="22">
        <v>8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6">
        <f>SUM(P25:W25)</f>
        <v>8</v>
      </c>
      <c r="Y25" s="23">
        <f>SUM(G25:N25)</f>
        <v>136362</v>
      </c>
      <c r="Z25" t="s">
        <v>272</v>
      </c>
    </row>
    <row r="26" spans="1:26" x14ac:dyDescent="0.2">
      <c r="A26" s="18" t="s">
        <v>137</v>
      </c>
      <c r="B26" s="18" t="s">
        <v>138</v>
      </c>
      <c r="C26" s="19" t="s">
        <v>139</v>
      </c>
      <c r="D26" s="19">
        <v>2026</v>
      </c>
      <c r="E26" s="19" t="s">
        <v>42</v>
      </c>
      <c r="F26" s="24" t="s">
        <v>43</v>
      </c>
      <c r="G26" s="25">
        <v>0</v>
      </c>
      <c r="H26" s="20">
        <v>90120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5">
        <v>6151</v>
      </c>
      <c r="O26" s="21" t="s">
        <v>51</v>
      </c>
      <c r="P26" s="22">
        <v>0</v>
      </c>
      <c r="Q26" s="22">
        <v>0</v>
      </c>
      <c r="R26" s="22">
        <v>10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6">
        <f>SUM(P26:W26)</f>
        <v>10</v>
      </c>
      <c r="Y26" s="23">
        <f>SUM(G26:N26)</f>
        <v>96271</v>
      </c>
      <c r="Z26" t="s">
        <v>272</v>
      </c>
    </row>
    <row r="27" spans="1:26" x14ac:dyDescent="0.2">
      <c r="A27" s="18" t="s">
        <v>137</v>
      </c>
      <c r="B27" s="18" t="s">
        <v>143</v>
      </c>
      <c r="C27" s="19" t="s">
        <v>144</v>
      </c>
      <c r="D27" s="19">
        <v>2026</v>
      </c>
      <c r="E27" s="19" t="s">
        <v>42</v>
      </c>
      <c r="F27" s="24" t="s">
        <v>43</v>
      </c>
      <c r="G27" s="25">
        <v>91915</v>
      </c>
      <c r="H27" s="20">
        <v>0</v>
      </c>
      <c r="I27" s="20">
        <v>20902</v>
      </c>
      <c r="J27" s="20">
        <v>28166</v>
      </c>
      <c r="K27" s="20">
        <v>0</v>
      </c>
      <c r="L27" s="20">
        <v>0</v>
      </c>
      <c r="M27" s="20">
        <v>0</v>
      </c>
      <c r="N27" s="25">
        <v>10284</v>
      </c>
      <c r="O27" s="21" t="s">
        <v>43</v>
      </c>
      <c r="P27" s="22"/>
      <c r="Q27" s="22"/>
      <c r="R27" s="22"/>
      <c r="S27" s="22"/>
      <c r="T27" s="22"/>
      <c r="U27" s="22"/>
      <c r="V27" s="22"/>
      <c r="W27" s="22" t="s">
        <v>43</v>
      </c>
      <c r="X27" s="26">
        <f>SUM(P27:W27)</f>
        <v>0</v>
      </c>
      <c r="Y27" s="23">
        <f>SUM(G27:N27)</f>
        <v>151267</v>
      </c>
      <c r="Z27" t="s">
        <v>272</v>
      </c>
    </row>
    <row r="28" spans="1:26" x14ac:dyDescent="0.2">
      <c r="A28" s="18" t="s">
        <v>137</v>
      </c>
      <c r="B28" s="18" t="s">
        <v>210</v>
      </c>
      <c r="C28" s="19" t="s">
        <v>211</v>
      </c>
      <c r="D28" s="19">
        <v>2026</v>
      </c>
      <c r="E28" s="19" t="s">
        <v>42</v>
      </c>
      <c r="F28" s="24" t="s">
        <v>43</v>
      </c>
      <c r="G28" s="25">
        <v>75762</v>
      </c>
      <c r="H28" s="20">
        <v>0</v>
      </c>
      <c r="I28" s="20">
        <v>9521</v>
      </c>
      <c r="J28" s="20">
        <v>0</v>
      </c>
      <c r="K28" s="20">
        <v>0</v>
      </c>
      <c r="L28" s="20">
        <v>0</v>
      </c>
      <c r="M28" s="20">
        <v>0</v>
      </c>
      <c r="N28" s="25">
        <v>5371</v>
      </c>
      <c r="O28" s="21" t="s">
        <v>43</v>
      </c>
      <c r="P28" s="22"/>
      <c r="Q28" s="22"/>
      <c r="R28" s="22"/>
      <c r="S28" s="22"/>
      <c r="T28" s="22"/>
      <c r="U28" s="22"/>
      <c r="V28" s="22"/>
      <c r="W28" s="22" t="s">
        <v>43</v>
      </c>
      <c r="X28" s="26">
        <f>SUM(P28:W28)</f>
        <v>0</v>
      </c>
      <c r="Y28" s="23">
        <f>SUM(G28:N28)</f>
        <v>90654</v>
      </c>
      <c r="Z28" t="s">
        <v>272</v>
      </c>
    </row>
    <row r="29" spans="1:26" x14ac:dyDescent="0.2">
      <c r="A29" s="18" t="s">
        <v>137</v>
      </c>
      <c r="B29" s="18" t="s">
        <v>217</v>
      </c>
      <c r="C29" s="19" t="s">
        <v>218</v>
      </c>
      <c r="D29" s="19">
        <v>2026</v>
      </c>
      <c r="E29" s="19" t="s">
        <v>219</v>
      </c>
      <c r="F29" s="24" t="s">
        <v>220</v>
      </c>
      <c r="G29" s="25">
        <v>12000</v>
      </c>
      <c r="H29" s="20">
        <v>136128</v>
      </c>
      <c r="I29" s="20">
        <v>49042</v>
      </c>
      <c r="J29" s="20">
        <v>11400</v>
      </c>
      <c r="K29" s="20">
        <v>8400</v>
      </c>
      <c r="L29" s="20">
        <v>0</v>
      </c>
      <c r="M29" s="20">
        <v>0</v>
      </c>
      <c r="N29" s="25">
        <v>18121</v>
      </c>
      <c r="O29" s="21" t="s">
        <v>44</v>
      </c>
      <c r="P29" s="22">
        <v>0</v>
      </c>
      <c r="Q29" s="22">
        <v>0</v>
      </c>
      <c r="R29" s="22">
        <v>4</v>
      </c>
      <c r="S29" s="22">
        <v>4</v>
      </c>
      <c r="T29" s="22">
        <v>4</v>
      </c>
      <c r="U29" s="22">
        <v>0</v>
      </c>
      <c r="V29" s="22">
        <v>0</v>
      </c>
      <c r="W29" s="22">
        <v>0</v>
      </c>
      <c r="X29" s="26">
        <f>SUM(P29:W29)</f>
        <v>12</v>
      </c>
      <c r="Y29" s="23">
        <f>SUM(G29:N29)</f>
        <v>235091</v>
      </c>
      <c r="Z29" t="s">
        <v>272</v>
      </c>
    </row>
    <row r="30" spans="1:26" x14ac:dyDescent="0.2">
      <c r="A30" s="18" t="s">
        <v>137</v>
      </c>
      <c r="B30" s="18" t="s">
        <v>254</v>
      </c>
      <c r="C30" s="19" t="s">
        <v>255</v>
      </c>
      <c r="D30" s="19">
        <v>2026</v>
      </c>
      <c r="E30" s="19" t="s">
        <v>42</v>
      </c>
      <c r="F30" s="24" t="s">
        <v>43</v>
      </c>
      <c r="G30" s="25">
        <v>0</v>
      </c>
      <c r="H30" s="20">
        <v>0</v>
      </c>
      <c r="I30" s="20">
        <v>24150</v>
      </c>
      <c r="J30" s="20">
        <v>149753</v>
      </c>
      <c r="K30" s="20">
        <v>0</v>
      </c>
      <c r="L30" s="20">
        <v>0</v>
      </c>
      <c r="M30" s="20">
        <v>0</v>
      </c>
      <c r="N30" s="25">
        <v>13040</v>
      </c>
      <c r="O30" s="21" t="s">
        <v>43</v>
      </c>
      <c r="P30" s="22"/>
      <c r="Q30" s="22"/>
      <c r="R30" s="22"/>
      <c r="S30" s="22"/>
      <c r="T30" s="22"/>
      <c r="U30" s="22"/>
      <c r="V30" s="22"/>
      <c r="W30" s="22" t="s">
        <v>43</v>
      </c>
      <c r="X30" s="26">
        <f>SUM(P30:W30)</f>
        <v>0</v>
      </c>
      <c r="Y30" s="23">
        <f>SUM(G30:N30)</f>
        <v>186943</v>
      </c>
      <c r="Z30" t="s">
        <v>272</v>
      </c>
    </row>
    <row r="31" spans="1:26" x14ac:dyDescent="0.2">
      <c r="A31" s="18" t="s">
        <v>160</v>
      </c>
      <c r="B31" s="18" t="s">
        <v>161</v>
      </c>
      <c r="C31" s="19" t="s">
        <v>162</v>
      </c>
      <c r="D31" s="19">
        <v>2026</v>
      </c>
      <c r="E31" s="19" t="s">
        <v>42</v>
      </c>
      <c r="F31" s="24" t="s">
        <v>43</v>
      </c>
      <c r="G31" s="25">
        <v>0</v>
      </c>
      <c r="H31" s="20">
        <v>0</v>
      </c>
      <c r="I31" s="20">
        <v>6980</v>
      </c>
      <c r="J31" s="20">
        <v>7359</v>
      </c>
      <c r="K31" s="20">
        <v>0</v>
      </c>
      <c r="L31" s="20">
        <v>0</v>
      </c>
      <c r="M31" s="20">
        <v>0</v>
      </c>
      <c r="N31" s="25">
        <v>1178</v>
      </c>
      <c r="O31" s="21" t="s">
        <v>43</v>
      </c>
      <c r="P31" s="22"/>
      <c r="Q31" s="22"/>
      <c r="R31" s="22"/>
      <c r="S31" s="22"/>
      <c r="T31" s="22"/>
      <c r="U31" s="22"/>
      <c r="V31" s="22"/>
      <c r="W31" s="22" t="s">
        <v>43</v>
      </c>
      <c r="X31" s="26">
        <f>SUM(P31:W31)</f>
        <v>0</v>
      </c>
      <c r="Y31" s="23">
        <f>SUM(G31:N31)</f>
        <v>15517</v>
      </c>
      <c r="Z31" t="s">
        <v>272</v>
      </c>
    </row>
    <row r="32" spans="1:26" x14ac:dyDescent="0.2">
      <c r="A32" s="18" t="s">
        <v>160</v>
      </c>
      <c r="B32" s="18" t="s">
        <v>235</v>
      </c>
      <c r="C32" s="19" t="s">
        <v>236</v>
      </c>
      <c r="D32" s="19">
        <v>2026</v>
      </c>
      <c r="E32" s="19" t="s">
        <v>42</v>
      </c>
      <c r="F32" s="24" t="s">
        <v>43</v>
      </c>
      <c r="G32" s="25">
        <v>0</v>
      </c>
      <c r="H32" s="20">
        <v>110568</v>
      </c>
      <c r="I32" s="20">
        <v>27623</v>
      </c>
      <c r="J32" s="20">
        <v>0</v>
      </c>
      <c r="K32" s="20">
        <v>0</v>
      </c>
      <c r="L32" s="20">
        <v>0</v>
      </c>
      <c r="M32" s="20">
        <v>0</v>
      </c>
      <c r="N32" s="25">
        <v>10680</v>
      </c>
      <c r="O32" s="21" t="s">
        <v>44</v>
      </c>
      <c r="P32" s="22">
        <v>6</v>
      </c>
      <c r="Q32" s="22">
        <v>2</v>
      </c>
      <c r="R32" s="22">
        <v>2</v>
      </c>
      <c r="S32" s="22">
        <v>2</v>
      </c>
      <c r="T32" s="22">
        <v>0</v>
      </c>
      <c r="U32" s="22">
        <v>0</v>
      </c>
      <c r="V32" s="22">
        <v>0</v>
      </c>
      <c r="W32" s="22">
        <v>0</v>
      </c>
      <c r="X32" s="26">
        <f>SUM(P32:W32)</f>
        <v>12</v>
      </c>
      <c r="Y32" s="23">
        <f>SUM(G32:N32)</f>
        <v>148871</v>
      </c>
      <c r="Z32" t="s">
        <v>272</v>
      </c>
    </row>
    <row r="33" spans="1:26" x14ac:dyDescent="0.2">
      <c r="A33" s="18" t="s">
        <v>126</v>
      </c>
      <c r="B33" s="18" t="s">
        <v>127</v>
      </c>
      <c r="C33" s="19" t="s">
        <v>128</v>
      </c>
      <c r="D33" s="19">
        <v>2026</v>
      </c>
      <c r="E33" s="19" t="s">
        <v>42</v>
      </c>
      <c r="F33" s="24" t="s">
        <v>43</v>
      </c>
      <c r="G33" s="25">
        <v>0</v>
      </c>
      <c r="H33" s="20">
        <v>52704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5">
        <v>2372</v>
      </c>
      <c r="O33" s="21" t="s">
        <v>44</v>
      </c>
      <c r="P33" s="22">
        <v>0</v>
      </c>
      <c r="Q33" s="22">
        <v>1</v>
      </c>
      <c r="R33" s="22">
        <v>3</v>
      </c>
      <c r="S33" s="22">
        <v>1</v>
      </c>
      <c r="T33" s="22">
        <v>0</v>
      </c>
      <c r="U33" s="22">
        <v>0</v>
      </c>
      <c r="V33" s="22">
        <v>0</v>
      </c>
      <c r="W33" s="22">
        <v>0</v>
      </c>
      <c r="X33" s="26">
        <f>SUM(P33:W33)</f>
        <v>5</v>
      </c>
      <c r="Y33" s="23">
        <f>SUM(G33:N33)</f>
        <v>55076</v>
      </c>
      <c r="Z33" t="s">
        <v>272</v>
      </c>
    </row>
    <row r="34" spans="1:26" x14ac:dyDescent="0.2">
      <c r="A34" s="18" t="s">
        <v>126</v>
      </c>
      <c r="B34" s="18" t="s">
        <v>199</v>
      </c>
      <c r="C34" s="19" t="s">
        <v>200</v>
      </c>
      <c r="D34" s="19">
        <v>2026</v>
      </c>
      <c r="E34" s="19" t="s">
        <v>42</v>
      </c>
      <c r="F34" s="24" t="s">
        <v>43</v>
      </c>
      <c r="G34" s="25">
        <v>0</v>
      </c>
      <c r="H34" s="20">
        <v>110748</v>
      </c>
      <c r="I34" s="20">
        <v>29925</v>
      </c>
      <c r="J34" s="20">
        <v>0</v>
      </c>
      <c r="K34" s="20">
        <v>0</v>
      </c>
      <c r="L34" s="20">
        <v>0</v>
      </c>
      <c r="M34" s="20">
        <v>0</v>
      </c>
      <c r="N34" s="25">
        <v>7092</v>
      </c>
      <c r="O34" s="21" t="s">
        <v>44</v>
      </c>
      <c r="P34" s="22">
        <v>0</v>
      </c>
      <c r="Q34" s="22">
        <v>0</v>
      </c>
      <c r="R34" s="22">
        <v>2</v>
      </c>
      <c r="S34" s="22">
        <v>7</v>
      </c>
      <c r="T34" s="22">
        <v>0</v>
      </c>
      <c r="U34" s="22">
        <v>0</v>
      </c>
      <c r="V34" s="22">
        <v>0</v>
      </c>
      <c r="W34" s="22">
        <v>0</v>
      </c>
      <c r="X34" s="26">
        <f>SUM(P34:W34)</f>
        <v>9</v>
      </c>
      <c r="Y34" s="23">
        <f>SUM(G34:N34)</f>
        <v>147765</v>
      </c>
      <c r="Z34" t="s">
        <v>272</v>
      </c>
    </row>
    <row r="35" spans="1:26" x14ac:dyDescent="0.2">
      <c r="A35" s="18" t="s">
        <v>126</v>
      </c>
      <c r="B35" s="18" t="s">
        <v>201</v>
      </c>
      <c r="C35" s="19" t="s">
        <v>202</v>
      </c>
      <c r="D35" s="19">
        <v>2026</v>
      </c>
      <c r="E35" s="19" t="s">
        <v>42</v>
      </c>
      <c r="F35" s="24" t="s">
        <v>43</v>
      </c>
      <c r="G35" s="25">
        <v>0</v>
      </c>
      <c r="H35" s="20">
        <v>33900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5">
        <v>2077</v>
      </c>
      <c r="O35" s="21" t="s">
        <v>51</v>
      </c>
      <c r="P35" s="22">
        <v>0</v>
      </c>
      <c r="Q35" s="22">
        <v>0</v>
      </c>
      <c r="R35" s="22">
        <v>1</v>
      </c>
      <c r="S35" s="22">
        <v>2</v>
      </c>
      <c r="T35" s="22">
        <v>0</v>
      </c>
      <c r="U35" s="22">
        <v>0</v>
      </c>
      <c r="V35" s="22">
        <v>0</v>
      </c>
      <c r="W35" s="22">
        <v>0</v>
      </c>
      <c r="X35" s="26">
        <f>SUM(P35:W35)</f>
        <v>3</v>
      </c>
      <c r="Y35" s="23">
        <f>SUM(G35:N35)</f>
        <v>35977</v>
      </c>
      <c r="Z35" t="s">
        <v>272</v>
      </c>
    </row>
    <row r="36" spans="1:26" x14ac:dyDescent="0.2">
      <c r="A36" s="18" t="s">
        <v>165</v>
      </c>
      <c r="B36" s="18" t="s">
        <v>166</v>
      </c>
      <c r="C36" s="19" t="s">
        <v>167</v>
      </c>
      <c r="D36" s="19">
        <v>2026</v>
      </c>
      <c r="E36" s="19" t="s">
        <v>42</v>
      </c>
      <c r="F36" s="24" t="s">
        <v>43</v>
      </c>
      <c r="G36" s="25">
        <v>189173</v>
      </c>
      <c r="H36" s="20">
        <v>0</v>
      </c>
      <c r="I36" s="20">
        <v>64382</v>
      </c>
      <c r="J36" s="20">
        <v>9221</v>
      </c>
      <c r="K36" s="20">
        <v>0</v>
      </c>
      <c r="L36" s="20">
        <v>0</v>
      </c>
      <c r="M36" s="20">
        <v>0</v>
      </c>
      <c r="N36" s="25">
        <v>19958</v>
      </c>
      <c r="O36" s="21" t="s">
        <v>43</v>
      </c>
      <c r="P36" s="22"/>
      <c r="Q36" s="22"/>
      <c r="R36" s="22"/>
      <c r="S36" s="22"/>
      <c r="T36" s="22"/>
      <c r="U36" s="22"/>
      <c r="V36" s="22"/>
      <c r="W36" s="22" t="s">
        <v>43</v>
      </c>
      <c r="X36" s="26">
        <f>SUM(P36:W36)</f>
        <v>0</v>
      </c>
      <c r="Y36" s="23">
        <f>SUM(G36:N36)</f>
        <v>282734</v>
      </c>
      <c r="Z36" t="s">
        <v>272</v>
      </c>
    </row>
    <row r="37" spans="1:26" x14ac:dyDescent="0.2">
      <c r="A37" s="18" t="s">
        <v>45</v>
      </c>
      <c r="B37" s="18" t="s">
        <v>46</v>
      </c>
      <c r="C37" s="19" t="s">
        <v>47</v>
      </c>
      <c r="D37" s="19">
        <v>2026</v>
      </c>
      <c r="E37" s="19" t="s">
        <v>42</v>
      </c>
      <c r="F37" s="24" t="s">
        <v>43</v>
      </c>
      <c r="G37" s="25">
        <v>0</v>
      </c>
      <c r="H37" s="20">
        <v>0</v>
      </c>
      <c r="I37" s="20">
        <v>59827</v>
      </c>
      <c r="J37" s="20">
        <v>116204</v>
      </c>
      <c r="K37" s="20">
        <v>0</v>
      </c>
      <c r="L37" s="20">
        <v>0</v>
      </c>
      <c r="M37" s="20">
        <v>0</v>
      </c>
      <c r="N37" s="25">
        <v>13645</v>
      </c>
      <c r="O37" s="21" t="s">
        <v>43</v>
      </c>
      <c r="P37" s="22"/>
      <c r="Q37" s="22"/>
      <c r="R37" s="22"/>
      <c r="S37" s="22"/>
      <c r="T37" s="22"/>
      <c r="U37" s="22"/>
      <c r="V37" s="22"/>
      <c r="W37" s="22" t="s">
        <v>43</v>
      </c>
      <c r="X37" s="26">
        <f>SUM(P37:W37)</f>
        <v>0</v>
      </c>
      <c r="Y37" s="23">
        <f>SUM(G37:N37)</f>
        <v>189676</v>
      </c>
      <c r="Z37" t="s">
        <v>272</v>
      </c>
    </row>
    <row r="38" spans="1:26" x14ac:dyDescent="0.2">
      <c r="A38" s="18" t="s">
        <v>45</v>
      </c>
      <c r="B38" s="18" t="s">
        <v>97</v>
      </c>
      <c r="C38" s="19" t="s">
        <v>98</v>
      </c>
      <c r="D38" s="19">
        <v>2026</v>
      </c>
      <c r="E38" s="19" t="s">
        <v>42</v>
      </c>
      <c r="F38" s="24" t="s">
        <v>43</v>
      </c>
      <c r="G38" s="25">
        <v>0</v>
      </c>
      <c r="H38" s="20">
        <v>129312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5">
        <v>8524</v>
      </c>
      <c r="O38" s="21" t="s">
        <v>51</v>
      </c>
      <c r="P38" s="22">
        <v>0</v>
      </c>
      <c r="Q38" s="22">
        <v>3</v>
      </c>
      <c r="R38" s="22">
        <v>7</v>
      </c>
      <c r="S38" s="22">
        <v>2</v>
      </c>
      <c r="T38" s="22">
        <v>0</v>
      </c>
      <c r="U38" s="22">
        <v>0</v>
      </c>
      <c r="V38" s="22">
        <v>0</v>
      </c>
      <c r="W38" s="22">
        <v>0</v>
      </c>
      <c r="X38" s="26">
        <f>SUM(P38:W38)</f>
        <v>12</v>
      </c>
      <c r="Y38" s="23">
        <f>SUM(G38:N38)</f>
        <v>137836</v>
      </c>
      <c r="Z38" t="s">
        <v>272</v>
      </c>
    </row>
    <row r="39" spans="1:26" s="48" customFormat="1" x14ac:dyDescent="0.2">
      <c r="A39" s="39" t="s">
        <v>173</v>
      </c>
      <c r="B39" s="39" t="s">
        <v>174</v>
      </c>
      <c r="C39" s="40" t="s">
        <v>175</v>
      </c>
      <c r="D39" s="40">
        <v>2026</v>
      </c>
      <c r="E39" s="40" t="s">
        <v>42</v>
      </c>
      <c r="F39" s="41" t="s">
        <v>43</v>
      </c>
      <c r="G39" s="42">
        <v>739416</v>
      </c>
      <c r="H39" s="43">
        <v>0</v>
      </c>
      <c r="I39" s="43">
        <v>351127</v>
      </c>
      <c r="J39" s="43">
        <v>22144</v>
      </c>
      <c r="K39" s="43">
        <v>0</v>
      </c>
      <c r="L39" s="43">
        <v>0</v>
      </c>
      <c r="M39" s="43">
        <v>0</v>
      </c>
      <c r="N39" s="42">
        <v>54399</v>
      </c>
      <c r="O39" s="44"/>
      <c r="P39" s="45"/>
      <c r="Q39" s="45"/>
      <c r="R39" s="45"/>
      <c r="S39" s="45"/>
      <c r="T39" s="45"/>
      <c r="U39" s="45"/>
      <c r="V39" s="45"/>
      <c r="W39" s="45" t="s">
        <v>43</v>
      </c>
      <c r="X39" s="46">
        <f>SUM(P39:W39)</f>
        <v>0</v>
      </c>
      <c r="Y39" s="47">
        <f>SUM(G39:N39)</f>
        <v>1167086</v>
      </c>
      <c r="Z39" s="48" t="s">
        <v>275</v>
      </c>
    </row>
    <row r="40" spans="1:26" x14ac:dyDescent="0.2">
      <c r="A40" s="18" t="s">
        <v>173</v>
      </c>
      <c r="B40" s="18" t="s">
        <v>212</v>
      </c>
      <c r="C40" s="19" t="s">
        <v>213</v>
      </c>
      <c r="D40" s="19">
        <v>2026</v>
      </c>
      <c r="E40" s="19" t="s">
        <v>42</v>
      </c>
      <c r="F40" s="24" t="s">
        <v>43</v>
      </c>
      <c r="G40" s="25">
        <v>0</v>
      </c>
      <c r="H40" s="20">
        <v>150336</v>
      </c>
      <c r="I40" s="20">
        <v>176337</v>
      </c>
      <c r="J40" s="20">
        <v>0</v>
      </c>
      <c r="K40" s="20">
        <v>0</v>
      </c>
      <c r="L40" s="20">
        <v>0</v>
      </c>
      <c r="M40" s="20">
        <v>0</v>
      </c>
      <c r="N40" s="25">
        <v>27088</v>
      </c>
      <c r="O40" s="21" t="s">
        <v>51</v>
      </c>
      <c r="P40" s="22">
        <v>0</v>
      </c>
      <c r="Q40" s="22">
        <v>0</v>
      </c>
      <c r="R40" s="22">
        <v>31</v>
      </c>
      <c r="S40" s="22">
        <v>20</v>
      </c>
      <c r="T40" s="22">
        <v>9</v>
      </c>
      <c r="U40" s="22">
        <v>0</v>
      </c>
      <c r="V40" s="22">
        <v>0</v>
      </c>
      <c r="W40" s="22">
        <v>0</v>
      </c>
      <c r="X40" s="26">
        <f>SUM(P40:W40)</f>
        <v>60</v>
      </c>
      <c r="Y40" s="23">
        <f>SUM(G40:N40)</f>
        <v>353761</v>
      </c>
      <c r="Z40" t="s">
        <v>272</v>
      </c>
    </row>
    <row r="41" spans="1:26" s="48" customFormat="1" x14ac:dyDescent="0.2">
      <c r="A41" s="39" t="s">
        <v>117</v>
      </c>
      <c r="B41" s="39" t="s">
        <v>118</v>
      </c>
      <c r="C41" s="40" t="s">
        <v>119</v>
      </c>
      <c r="D41" s="40">
        <v>2026</v>
      </c>
      <c r="E41" s="40" t="s">
        <v>42</v>
      </c>
      <c r="F41" s="41" t="s">
        <v>43</v>
      </c>
      <c r="G41" s="42">
        <v>0</v>
      </c>
      <c r="H41" s="43">
        <v>0</v>
      </c>
      <c r="I41" s="43">
        <v>8663</v>
      </c>
      <c r="J41" s="43">
        <v>34011</v>
      </c>
      <c r="K41" s="43">
        <v>0</v>
      </c>
      <c r="L41" s="43">
        <v>0</v>
      </c>
      <c r="M41" s="43">
        <v>0</v>
      </c>
      <c r="N41" s="42">
        <v>3466</v>
      </c>
      <c r="O41" s="44" t="s">
        <v>43</v>
      </c>
      <c r="P41" s="45"/>
      <c r="Q41" s="45"/>
      <c r="R41" s="45"/>
      <c r="S41" s="45"/>
      <c r="T41" s="45"/>
      <c r="U41" s="45"/>
      <c r="V41" s="45"/>
      <c r="W41" s="45" t="s">
        <v>43</v>
      </c>
      <c r="X41" s="46">
        <f>SUM(P41:W41)</f>
        <v>0</v>
      </c>
      <c r="Y41" s="47">
        <f>SUM(G41:N41)</f>
        <v>46140</v>
      </c>
      <c r="Z41" s="48" t="s">
        <v>275</v>
      </c>
    </row>
    <row r="42" spans="1:26" s="68" customFormat="1" x14ac:dyDescent="0.2">
      <c r="A42" s="59" t="s">
        <v>145</v>
      </c>
      <c r="B42" s="59" t="s">
        <v>146</v>
      </c>
      <c r="C42" s="60" t="s">
        <v>147</v>
      </c>
      <c r="D42" s="60">
        <v>2026</v>
      </c>
      <c r="E42" s="60" t="s">
        <v>42</v>
      </c>
      <c r="F42" s="61" t="s">
        <v>43</v>
      </c>
      <c r="G42" s="62">
        <v>0</v>
      </c>
      <c r="H42" s="63">
        <v>900912</v>
      </c>
      <c r="I42" s="63">
        <v>67486</v>
      </c>
      <c r="J42" s="63">
        <v>0</v>
      </c>
      <c r="K42" s="63">
        <v>10500</v>
      </c>
      <c r="L42" s="63">
        <v>0</v>
      </c>
      <c r="M42" s="63">
        <v>5000</v>
      </c>
      <c r="N42" s="62">
        <v>80519</v>
      </c>
      <c r="O42" s="64" t="s">
        <v>44</v>
      </c>
      <c r="P42" s="65">
        <v>0</v>
      </c>
      <c r="Q42" s="65">
        <v>0</v>
      </c>
      <c r="R42" s="65">
        <v>62</v>
      </c>
      <c r="S42" s="65">
        <v>22</v>
      </c>
      <c r="T42" s="65">
        <v>6</v>
      </c>
      <c r="U42" s="65">
        <v>0</v>
      </c>
      <c r="V42" s="65">
        <v>0</v>
      </c>
      <c r="W42" s="65">
        <v>0</v>
      </c>
      <c r="X42" s="66">
        <f>SUM(P42:W42)</f>
        <v>90</v>
      </c>
      <c r="Y42" s="67">
        <f>SUM(G42:N42)</f>
        <v>1064417</v>
      </c>
      <c r="Z42" s="68" t="s">
        <v>276</v>
      </c>
    </row>
    <row r="43" spans="1:26" s="68" customFormat="1" x14ac:dyDescent="0.2">
      <c r="A43" s="59" t="s">
        <v>145</v>
      </c>
      <c r="B43" s="59" t="s">
        <v>168</v>
      </c>
      <c r="C43" s="60" t="s">
        <v>169</v>
      </c>
      <c r="D43" s="60">
        <v>2026</v>
      </c>
      <c r="E43" s="60" t="s">
        <v>42</v>
      </c>
      <c r="F43" s="61" t="s">
        <v>43</v>
      </c>
      <c r="G43" s="62">
        <v>0</v>
      </c>
      <c r="H43" s="63">
        <v>180540</v>
      </c>
      <c r="I43" s="63">
        <v>1326</v>
      </c>
      <c r="J43" s="63">
        <v>0</v>
      </c>
      <c r="K43" s="63">
        <v>5250</v>
      </c>
      <c r="L43" s="63">
        <v>0</v>
      </c>
      <c r="M43" s="63">
        <v>0</v>
      </c>
      <c r="N43" s="62">
        <v>15799</v>
      </c>
      <c r="O43" s="64" t="s">
        <v>44</v>
      </c>
      <c r="P43" s="65">
        <v>0</v>
      </c>
      <c r="Q43" s="65">
        <v>0</v>
      </c>
      <c r="R43" s="65">
        <v>9</v>
      </c>
      <c r="S43" s="65">
        <v>5</v>
      </c>
      <c r="T43" s="65">
        <v>2</v>
      </c>
      <c r="U43" s="65">
        <v>0</v>
      </c>
      <c r="V43" s="65">
        <v>0</v>
      </c>
      <c r="W43" s="65">
        <v>0</v>
      </c>
      <c r="X43" s="66">
        <f>SUM(P43:W43)</f>
        <v>16</v>
      </c>
      <c r="Y43" s="67">
        <f>SUM(G43:N43)</f>
        <v>202915</v>
      </c>
      <c r="Z43" s="68" t="s">
        <v>276</v>
      </c>
    </row>
    <row r="44" spans="1:26" x14ac:dyDescent="0.2">
      <c r="A44" s="18" t="s">
        <v>145</v>
      </c>
      <c r="B44" s="18" t="s">
        <v>239</v>
      </c>
      <c r="C44" s="19" t="s">
        <v>240</v>
      </c>
      <c r="D44" s="19">
        <v>2026</v>
      </c>
      <c r="E44" s="19" t="s">
        <v>42</v>
      </c>
      <c r="F44" s="24" t="s">
        <v>227</v>
      </c>
      <c r="G44" s="25">
        <v>0</v>
      </c>
      <c r="H44" s="20">
        <v>518304</v>
      </c>
      <c r="I44" s="20">
        <v>211083</v>
      </c>
      <c r="J44" s="20">
        <v>0</v>
      </c>
      <c r="K44" s="20">
        <v>42000</v>
      </c>
      <c r="L44" s="20">
        <v>0</v>
      </c>
      <c r="M44" s="20">
        <v>0</v>
      </c>
      <c r="N44" s="25">
        <v>44337</v>
      </c>
      <c r="O44" s="21" t="s">
        <v>44</v>
      </c>
      <c r="P44" s="22">
        <v>0</v>
      </c>
      <c r="Q44" s="22">
        <v>0</v>
      </c>
      <c r="R44" s="22">
        <v>33</v>
      </c>
      <c r="S44" s="22">
        <v>23</v>
      </c>
      <c r="T44" s="22">
        <v>0</v>
      </c>
      <c r="U44" s="22">
        <v>0</v>
      </c>
      <c r="V44" s="22">
        <v>0</v>
      </c>
      <c r="W44" s="22">
        <v>0</v>
      </c>
      <c r="X44" s="26">
        <f>SUM(P44:W44)</f>
        <v>56</v>
      </c>
      <c r="Y44" s="23">
        <f>SUM(G44:N44)</f>
        <v>815724</v>
      </c>
      <c r="Z44" t="s">
        <v>272</v>
      </c>
    </row>
    <row r="45" spans="1:26" x14ac:dyDescent="0.2">
      <c r="A45" s="18" t="s">
        <v>145</v>
      </c>
      <c r="B45" s="18" t="s">
        <v>241</v>
      </c>
      <c r="C45" s="19" t="s">
        <v>242</v>
      </c>
      <c r="D45" s="19">
        <v>2026</v>
      </c>
      <c r="E45" s="19" t="s">
        <v>42</v>
      </c>
      <c r="F45" s="24" t="s">
        <v>43</v>
      </c>
      <c r="G45" s="25">
        <v>0</v>
      </c>
      <c r="H45" s="20">
        <v>309888</v>
      </c>
      <c r="I45" s="20">
        <v>92238</v>
      </c>
      <c r="J45" s="20">
        <v>0</v>
      </c>
      <c r="K45" s="20">
        <v>12499</v>
      </c>
      <c r="L45" s="20">
        <v>0</v>
      </c>
      <c r="M45" s="20">
        <v>1500</v>
      </c>
      <c r="N45" s="25">
        <v>35000</v>
      </c>
      <c r="O45" s="21" t="s">
        <v>44</v>
      </c>
      <c r="P45" s="22">
        <v>0</v>
      </c>
      <c r="Q45" s="22">
        <v>0</v>
      </c>
      <c r="R45" s="22">
        <v>32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6">
        <f>SUM(P45:W45)</f>
        <v>32</v>
      </c>
      <c r="Y45" s="23">
        <f>SUM(G45:N45)</f>
        <v>451125</v>
      </c>
      <c r="Z45" t="s">
        <v>272</v>
      </c>
    </row>
    <row r="46" spans="1:26" x14ac:dyDescent="0.2">
      <c r="A46" s="18" t="s">
        <v>80</v>
      </c>
      <c r="B46" s="18" t="s">
        <v>81</v>
      </c>
      <c r="C46" s="19" t="s">
        <v>82</v>
      </c>
      <c r="D46" s="19">
        <v>2026</v>
      </c>
      <c r="E46" s="19" t="s">
        <v>42</v>
      </c>
      <c r="F46" s="24" t="s">
        <v>43</v>
      </c>
      <c r="G46" s="25">
        <v>0</v>
      </c>
      <c r="H46" s="20">
        <v>186204</v>
      </c>
      <c r="I46" s="20">
        <v>68102</v>
      </c>
      <c r="J46" s="20">
        <v>0</v>
      </c>
      <c r="K46" s="20">
        <v>3150</v>
      </c>
      <c r="L46" s="20">
        <v>0</v>
      </c>
      <c r="M46" s="20">
        <v>0</v>
      </c>
      <c r="N46" s="25">
        <v>14172</v>
      </c>
      <c r="O46" s="21" t="s">
        <v>44</v>
      </c>
      <c r="P46" s="22">
        <v>0</v>
      </c>
      <c r="Q46" s="22">
        <v>0</v>
      </c>
      <c r="R46" s="22">
        <v>10</v>
      </c>
      <c r="S46" s="22">
        <v>7</v>
      </c>
      <c r="T46" s="22">
        <v>0</v>
      </c>
      <c r="U46" s="22">
        <v>0</v>
      </c>
      <c r="V46" s="22">
        <v>0</v>
      </c>
      <c r="W46" s="22">
        <v>0</v>
      </c>
      <c r="X46" s="26">
        <f>SUM(P46:W46)</f>
        <v>17</v>
      </c>
      <c r="Y46" s="23">
        <f>SUM(G46:N46)</f>
        <v>271628</v>
      </c>
      <c r="Z46" t="s">
        <v>272</v>
      </c>
    </row>
    <row r="47" spans="1:26" x14ac:dyDescent="0.2">
      <c r="A47" s="18" t="s">
        <v>80</v>
      </c>
      <c r="B47" s="18" t="s">
        <v>101</v>
      </c>
      <c r="C47" s="19" t="s">
        <v>102</v>
      </c>
      <c r="D47" s="19">
        <v>2026</v>
      </c>
      <c r="E47" s="19" t="s">
        <v>42</v>
      </c>
      <c r="F47" s="24" t="s">
        <v>43</v>
      </c>
      <c r="G47" s="25">
        <v>0</v>
      </c>
      <c r="H47" s="20">
        <v>0</v>
      </c>
      <c r="I47" s="20">
        <v>23085</v>
      </c>
      <c r="J47" s="20">
        <v>0</v>
      </c>
      <c r="K47" s="20">
        <v>0</v>
      </c>
      <c r="L47" s="20">
        <v>0</v>
      </c>
      <c r="M47" s="20">
        <v>0</v>
      </c>
      <c r="N47" s="25">
        <v>440</v>
      </c>
      <c r="O47" s="21" t="s">
        <v>43</v>
      </c>
      <c r="P47" s="22"/>
      <c r="Q47" s="22"/>
      <c r="R47" s="22"/>
      <c r="S47" s="22"/>
      <c r="T47" s="22"/>
      <c r="U47" s="22"/>
      <c r="V47" s="22"/>
      <c r="W47" s="22" t="s">
        <v>43</v>
      </c>
      <c r="X47" s="26">
        <f>SUM(P47:W47)</f>
        <v>0</v>
      </c>
      <c r="Y47" s="23">
        <f>SUM(G47:N47)</f>
        <v>23525</v>
      </c>
      <c r="Z47" t="s">
        <v>272</v>
      </c>
    </row>
    <row r="48" spans="1:26" x14ac:dyDescent="0.2">
      <c r="A48" s="18" t="s">
        <v>105</v>
      </c>
      <c r="B48" s="18" t="s">
        <v>101</v>
      </c>
      <c r="C48" s="19" t="s">
        <v>106</v>
      </c>
      <c r="D48" s="19">
        <v>2026</v>
      </c>
      <c r="E48" s="19" t="s">
        <v>42</v>
      </c>
      <c r="F48" s="24" t="s">
        <v>43</v>
      </c>
      <c r="G48" s="25">
        <v>0</v>
      </c>
      <c r="H48" s="20">
        <v>136272</v>
      </c>
      <c r="I48" s="20">
        <v>40940</v>
      </c>
      <c r="J48" s="20">
        <v>0</v>
      </c>
      <c r="K48" s="20">
        <v>1733</v>
      </c>
      <c r="L48" s="20">
        <v>0</v>
      </c>
      <c r="M48" s="20">
        <v>0</v>
      </c>
      <c r="N48" s="25">
        <v>6946</v>
      </c>
      <c r="O48" s="21" t="s">
        <v>51</v>
      </c>
      <c r="P48" s="22">
        <v>0</v>
      </c>
      <c r="Q48" s="22">
        <v>0</v>
      </c>
      <c r="R48" s="22">
        <v>4</v>
      </c>
      <c r="S48" s="22">
        <v>5</v>
      </c>
      <c r="T48" s="22">
        <v>5</v>
      </c>
      <c r="U48" s="22">
        <v>0</v>
      </c>
      <c r="V48" s="22">
        <v>0</v>
      </c>
      <c r="W48" s="22">
        <v>0</v>
      </c>
      <c r="X48" s="26">
        <f>SUM(P48:W48)</f>
        <v>14</v>
      </c>
      <c r="Y48" s="23">
        <f>SUM(G48:N48)</f>
        <v>185891</v>
      </c>
      <c r="Z48" t="s">
        <v>272</v>
      </c>
    </row>
    <row r="49" spans="1:26" x14ac:dyDescent="0.2">
      <c r="A49" s="18" t="s">
        <v>157</v>
      </c>
      <c r="B49" s="18" t="s">
        <v>158</v>
      </c>
      <c r="C49" s="19" t="s">
        <v>159</v>
      </c>
      <c r="D49" s="19">
        <v>2026</v>
      </c>
      <c r="E49" s="19" t="s">
        <v>42</v>
      </c>
      <c r="F49" s="24" t="s">
        <v>43</v>
      </c>
      <c r="G49" s="25">
        <v>0</v>
      </c>
      <c r="H49" s="20">
        <v>199464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5">
        <v>14430</v>
      </c>
      <c r="O49" s="21" t="s">
        <v>51</v>
      </c>
      <c r="P49" s="22">
        <v>0</v>
      </c>
      <c r="Q49" s="22">
        <v>3</v>
      </c>
      <c r="R49" s="22">
        <v>8</v>
      </c>
      <c r="S49" s="22">
        <v>6</v>
      </c>
      <c r="T49" s="22">
        <v>2</v>
      </c>
      <c r="U49" s="22">
        <v>0</v>
      </c>
      <c r="V49" s="22">
        <v>0</v>
      </c>
      <c r="W49" s="22">
        <v>0</v>
      </c>
      <c r="X49" s="26">
        <f>SUM(P49:W49)</f>
        <v>19</v>
      </c>
      <c r="Y49" s="23">
        <f>SUM(G49:N49)</f>
        <v>213894</v>
      </c>
      <c r="Z49" t="s">
        <v>272</v>
      </c>
    </row>
    <row r="50" spans="1:26" x14ac:dyDescent="0.2">
      <c r="A50" s="18" t="s">
        <v>123</v>
      </c>
      <c r="B50" s="18" t="s">
        <v>124</v>
      </c>
      <c r="C50" s="19" t="s">
        <v>125</v>
      </c>
      <c r="D50" s="19">
        <v>2026</v>
      </c>
      <c r="E50" s="19" t="s">
        <v>42</v>
      </c>
      <c r="F50" s="24" t="s">
        <v>43</v>
      </c>
      <c r="G50" s="25">
        <v>0</v>
      </c>
      <c r="H50" s="20">
        <v>581004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5">
        <v>39680</v>
      </c>
      <c r="O50" s="21" t="s">
        <v>51</v>
      </c>
      <c r="P50" s="22">
        <v>0</v>
      </c>
      <c r="Q50" s="22">
        <v>1</v>
      </c>
      <c r="R50" s="22">
        <v>48</v>
      </c>
      <c r="S50" s="22">
        <v>5</v>
      </c>
      <c r="T50" s="22">
        <v>1</v>
      </c>
      <c r="U50" s="22">
        <v>0</v>
      </c>
      <c r="V50" s="22">
        <v>0</v>
      </c>
      <c r="W50" s="22">
        <v>0</v>
      </c>
      <c r="X50" s="26">
        <f>SUM(P50:W50)</f>
        <v>55</v>
      </c>
      <c r="Y50" s="23">
        <f>SUM(G50:N50)</f>
        <v>620684</v>
      </c>
      <c r="Z50" t="s">
        <v>272</v>
      </c>
    </row>
    <row r="51" spans="1:26" x14ac:dyDescent="0.2">
      <c r="A51" s="18" t="s">
        <v>123</v>
      </c>
      <c r="B51" s="18" t="s">
        <v>163</v>
      </c>
      <c r="C51" s="19" t="s">
        <v>164</v>
      </c>
      <c r="D51" s="19">
        <v>2026</v>
      </c>
      <c r="E51" s="19" t="s">
        <v>42</v>
      </c>
      <c r="F51" s="24" t="s">
        <v>43</v>
      </c>
      <c r="G51" s="25">
        <v>0</v>
      </c>
      <c r="H51" s="20">
        <v>145992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5">
        <v>10181</v>
      </c>
      <c r="O51" s="21" t="s">
        <v>51</v>
      </c>
      <c r="P51" s="22">
        <v>0</v>
      </c>
      <c r="Q51" s="22">
        <v>0</v>
      </c>
      <c r="R51" s="22">
        <v>14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6">
        <f>SUM(P51:W51)</f>
        <v>14</v>
      </c>
      <c r="Y51" s="23">
        <f>SUM(G51:N51)</f>
        <v>156173</v>
      </c>
      <c r="Z51" t="s">
        <v>272</v>
      </c>
    </row>
    <row r="52" spans="1:26" s="58" customFormat="1" x14ac:dyDescent="0.2">
      <c r="A52" s="49" t="s">
        <v>268</v>
      </c>
      <c r="B52" s="49" t="s">
        <v>269</v>
      </c>
      <c r="C52" s="50" t="s">
        <v>270</v>
      </c>
      <c r="D52" s="50">
        <v>2026</v>
      </c>
      <c r="E52" s="50" t="s">
        <v>230</v>
      </c>
      <c r="F52" s="51" t="s">
        <v>227</v>
      </c>
      <c r="G52" s="52">
        <v>0</v>
      </c>
      <c r="H52" s="53">
        <v>0</v>
      </c>
      <c r="I52" s="53">
        <v>151130</v>
      </c>
      <c r="J52" s="53">
        <v>0</v>
      </c>
      <c r="K52" s="53">
        <v>0</v>
      </c>
      <c r="L52" s="53">
        <v>0</v>
      </c>
      <c r="M52" s="53">
        <v>0</v>
      </c>
      <c r="N52" s="52">
        <v>15113</v>
      </c>
      <c r="O52" s="54"/>
      <c r="P52" s="55"/>
      <c r="Q52" s="55"/>
      <c r="R52" s="55"/>
      <c r="S52" s="55"/>
      <c r="T52" s="55"/>
      <c r="U52" s="55"/>
      <c r="V52" s="55"/>
      <c r="W52" s="55" t="s">
        <v>43</v>
      </c>
      <c r="X52" s="56">
        <f>SUM(P52:W52)</f>
        <v>0</v>
      </c>
      <c r="Y52" s="57">
        <f>SUM(G52:N52)</f>
        <v>166243</v>
      </c>
      <c r="Z52" s="58" t="s">
        <v>273</v>
      </c>
    </row>
    <row r="53" spans="1:26" x14ac:dyDescent="0.2">
      <c r="A53" s="18" t="s">
        <v>184</v>
      </c>
      <c r="B53" s="18" t="s">
        <v>185</v>
      </c>
      <c r="C53" s="19" t="s">
        <v>186</v>
      </c>
      <c r="D53" s="19">
        <v>2026</v>
      </c>
      <c r="E53" s="19" t="s">
        <v>42</v>
      </c>
      <c r="F53" s="24" t="s">
        <v>43</v>
      </c>
      <c r="G53" s="25">
        <v>0</v>
      </c>
      <c r="H53" s="20">
        <v>64836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5">
        <v>2825</v>
      </c>
      <c r="O53" s="21" t="s">
        <v>51</v>
      </c>
      <c r="P53" s="22">
        <v>0</v>
      </c>
      <c r="Q53" s="22">
        <v>0</v>
      </c>
      <c r="R53" s="22">
        <v>5</v>
      </c>
      <c r="S53" s="22">
        <v>4</v>
      </c>
      <c r="T53" s="22">
        <v>0</v>
      </c>
      <c r="U53" s="22">
        <v>0</v>
      </c>
      <c r="V53" s="22">
        <v>0</v>
      </c>
      <c r="W53" s="22">
        <v>0</v>
      </c>
      <c r="X53" s="26">
        <f>SUM(P53:W53)</f>
        <v>9</v>
      </c>
      <c r="Y53" s="23">
        <f>SUM(G53:N53)</f>
        <v>67661</v>
      </c>
      <c r="Z53" t="s">
        <v>272</v>
      </c>
    </row>
    <row r="54" spans="1:26" x14ac:dyDescent="0.2">
      <c r="A54" s="18" t="s">
        <v>48</v>
      </c>
      <c r="B54" s="18" t="s">
        <v>49</v>
      </c>
      <c r="C54" s="19" t="s">
        <v>50</v>
      </c>
      <c r="D54" s="19">
        <v>2026</v>
      </c>
      <c r="E54" s="19" t="s">
        <v>42</v>
      </c>
      <c r="F54" s="24" t="s">
        <v>43</v>
      </c>
      <c r="G54" s="25">
        <v>0</v>
      </c>
      <c r="H54" s="20">
        <v>760404</v>
      </c>
      <c r="I54" s="20">
        <v>130033</v>
      </c>
      <c r="J54" s="20">
        <v>0</v>
      </c>
      <c r="K54" s="20">
        <v>0</v>
      </c>
      <c r="L54" s="20">
        <v>0</v>
      </c>
      <c r="M54" s="20">
        <v>0</v>
      </c>
      <c r="N54" s="25">
        <v>50000</v>
      </c>
      <c r="O54" s="21" t="s">
        <v>51</v>
      </c>
      <c r="P54" s="22">
        <v>0</v>
      </c>
      <c r="Q54" s="22">
        <v>0</v>
      </c>
      <c r="R54" s="22">
        <v>2</v>
      </c>
      <c r="S54" s="22">
        <v>41</v>
      </c>
      <c r="T54" s="22">
        <v>24</v>
      </c>
      <c r="U54" s="22">
        <v>0</v>
      </c>
      <c r="V54" s="22">
        <v>0</v>
      </c>
      <c r="W54" s="22">
        <v>0</v>
      </c>
      <c r="X54" s="26">
        <f>SUM(P54:W54)</f>
        <v>67</v>
      </c>
      <c r="Y54" s="23">
        <f>SUM(G54:N54)</f>
        <v>940437</v>
      </c>
      <c r="Z54" t="s">
        <v>272</v>
      </c>
    </row>
    <row r="55" spans="1:26" x14ac:dyDescent="0.2">
      <c r="A55" s="18" t="s">
        <v>48</v>
      </c>
      <c r="B55" s="18" t="s">
        <v>110</v>
      </c>
      <c r="C55" s="19" t="s">
        <v>111</v>
      </c>
      <c r="D55" s="19">
        <v>2026</v>
      </c>
      <c r="E55" s="19" t="s">
        <v>61</v>
      </c>
      <c r="F55" s="24" t="s">
        <v>43</v>
      </c>
      <c r="G55" s="25">
        <v>135396</v>
      </c>
      <c r="H55" s="20">
        <v>0</v>
      </c>
      <c r="I55" s="20">
        <v>186426</v>
      </c>
      <c r="J55" s="20">
        <v>176000</v>
      </c>
      <c r="K55" s="20">
        <v>0</v>
      </c>
      <c r="L55" s="20">
        <v>0</v>
      </c>
      <c r="M55" s="20">
        <v>0</v>
      </c>
      <c r="N55" s="25">
        <v>42000</v>
      </c>
      <c r="O55" s="21" t="s">
        <v>43</v>
      </c>
      <c r="P55" s="22"/>
      <c r="Q55" s="22"/>
      <c r="R55" s="22"/>
      <c r="S55" s="22"/>
      <c r="T55" s="22"/>
      <c r="U55" s="22"/>
      <c r="V55" s="22"/>
      <c r="W55" s="22" t="s">
        <v>43</v>
      </c>
      <c r="X55" s="26">
        <f>SUM(P55:W55)</f>
        <v>0</v>
      </c>
      <c r="Y55" s="23">
        <f>SUM(G55:N55)</f>
        <v>539822</v>
      </c>
      <c r="Z55" t="s">
        <v>272</v>
      </c>
    </row>
    <row r="56" spans="1:26" x14ac:dyDescent="0.2">
      <c r="A56" s="18" t="s">
        <v>48</v>
      </c>
      <c r="B56" s="18" t="s">
        <v>206</v>
      </c>
      <c r="C56" s="19" t="s">
        <v>207</v>
      </c>
      <c r="D56" s="19">
        <v>2026</v>
      </c>
      <c r="E56" s="19" t="s">
        <v>42</v>
      </c>
      <c r="F56" s="24" t="s">
        <v>43</v>
      </c>
      <c r="G56" s="25">
        <v>0</v>
      </c>
      <c r="H56" s="20">
        <v>548424</v>
      </c>
      <c r="I56" s="20">
        <v>151625</v>
      </c>
      <c r="J56" s="20">
        <v>0</v>
      </c>
      <c r="K56" s="20">
        <v>0</v>
      </c>
      <c r="L56" s="20">
        <v>0</v>
      </c>
      <c r="M56" s="20">
        <v>0</v>
      </c>
      <c r="N56" s="25">
        <v>44601</v>
      </c>
      <c r="O56" s="21" t="s">
        <v>44</v>
      </c>
      <c r="P56" s="22">
        <v>0</v>
      </c>
      <c r="Q56" s="22">
        <v>2</v>
      </c>
      <c r="R56" s="22">
        <v>38</v>
      </c>
      <c r="S56" s="22">
        <v>3</v>
      </c>
      <c r="T56" s="22">
        <v>1</v>
      </c>
      <c r="U56" s="22">
        <v>0</v>
      </c>
      <c r="V56" s="22">
        <v>0</v>
      </c>
      <c r="W56" s="22">
        <v>0</v>
      </c>
      <c r="X56" s="26">
        <f>SUM(P56:W56)</f>
        <v>44</v>
      </c>
      <c r="Y56" s="23">
        <f>SUM(G56:N56)</f>
        <v>744650</v>
      </c>
      <c r="Z56" t="s">
        <v>272</v>
      </c>
    </row>
    <row r="57" spans="1:26" x14ac:dyDescent="0.2">
      <c r="A57" s="18" t="s">
        <v>48</v>
      </c>
      <c r="B57" s="18" t="s">
        <v>252</v>
      </c>
      <c r="C57" s="19" t="s">
        <v>253</v>
      </c>
      <c r="D57" s="19">
        <v>2026</v>
      </c>
      <c r="E57" s="19" t="s">
        <v>42</v>
      </c>
      <c r="F57" s="24" t="s">
        <v>43</v>
      </c>
      <c r="G57" s="25">
        <v>0</v>
      </c>
      <c r="H57" s="20">
        <v>223956</v>
      </c>
      <c r="I57" s="20">
        <v>134584</v>
      </c>
      <c r="J57" s="20">
        <v>0</v>
      </c>
      <c r="K57" s="20">
        <v>0</v>
      </c>
      <c r="L57" s="20">
        <v>0</v>
      </c>
      <c r="M57" s="20">
        <v>0</v>
      </c>
      <c r="N57" s="25">
        <v>28470</v>
      </c>
      <c r="O57" s="21" t="s">
        <v>44</v>
      </c>
      <c r="P57" s="22">
        <v>0</v>
      </c>
      <c r="Q57" s="22">
        <v>0</v>
      </c>
      <c r="R57" s="22">
        <v>12</v>
      </c>
      <c r="S57" s="22">
        <v>3</v>
      </c>
      <c r="T57" s="22">
        <v>0</v>
      </c>
      <c r="U57" s="22">
        <v>0</v>
      </c>
      <c r="V57" s="22">
        <v>0</v>
      </c>
      <c r="W57" s="22">
        <v>0</v>
      </c>
      <c r="X57" s="26">
        <f>SUM(P57:W57)</f>
        <v>15</v>
      </c>
      <c r="Y57" s="23">
        <f>SUM(G57:N57)</f>
        <v>387010</v>
      </c>
      <c r="Z57" t="s">
        <v>272</v>
      </c>
    </row>
    <row r="58" spans="1:26" x14ac:dyDescent="0.2">
      <c r="A58" s="18" t="s">
        <v>48</v>
      </c>
      <c r="B58" s="18" t="s">
        <v>256</v>
      </c>
      <c r="C58" s="19" t="s">
        <v>257</v>
      </c>
      <c r="D58" s="19">
        <v>2026</v>
      </c>
      <c r="E58" s="19" t="s">
        <v>219</v>
      </c>
      <c r="F58" s="24" t="s">
        <v>220</v>
      </c>
      <c r="G58" s="25">
        <v>64560</v>
      </c>
      <c r="H58" s="20">
        <v>183984</v>
      </c>
      <c r="I58" s="20">
        <v>176675</v>
      </c>
      <c r="J58" s="20">
        <v>34850</v>
      </c>
      <c r="K58" s="20">
        <v>0</v>
      </c>
      <c r="L58" s="20">
        <v>0</v>
      </c>
      <c r="M58" s="20">
        <v>0</v>
      </c>
      <c r="N58" s="25">
        <v>30000</v>
      </c>
      <c r="O58" s="21" t="s">
        <v>44</v>
      </c>
      <c r="P58" s="22">
        <v>0</v>
      </c>
      <c r="Q58" s="22">
        <v>0</v>
      </c>
      <c r="R58" s="22">
        <v>8</v>
      </c>
      <c r="S58" s="22">
        <v>4</v>
      </c>
      <c r="T58" s="22">
        <v>0</v>
      </c>
      <c r="U58" s="22">
        <v>0</v>
      </c>
      <c r="V58" s="22">
        <v>0</v>
      </c>
      <c r="W58" s="22">
        <v>0</v>
      </c>
      <c r="X58" s="26">
        <f>SUM(P58:W58)</f>
        <v>12</v>
      </c>
      <c r="Y58" s="23">
        <f>SUM(G58:N58)</f>
        <v>490069</v>
      </c>
      <c r="Z58" t="s">
        <v>272</v>
      </c>
    </row>
    <row r="59" spans="1:26" x14ac:dyDescent="0.2">
      <c r="A59" s="18" t="s">
        <v>55</v>
      </c>
      <c r="B59" s="18" t="s">
        <v>56</v>
      </c>
      <c r="C59" s="19" t="s">
        <v>57</v>
      </c>
      <c r="D59" s="19">
        <v>2026</v>
      </c>
      <c r="E59" s="19" t="s">
        <v>42</v>
      </c>
      <c r="F59" s="24" t="s">
        <v>43</v>
      </c>
      <c r="G59" s="25">
        <v>0</v>
      </c>
      <c r="H59" s="20">
        <v>67032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5">
        <v>4673</v>
      </c>
      <c r="O59" s="21" t="s">
        <v>51</v>
      </c>
      <c r="P59" s="22">
        <v>0</v>
      </c>
      <c r="Q59" s="22">
        <v>0</v>
      </c>
      <c r="R59" s="22">
        <v>6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6">
        <f>SUM(P59:W59)</f>
        <v>6</v>
      </c>
      <c r="Y59" s="23">
        <f>SUM(G59:N59)</f>
        <v>71705</v>
      </c>
      <c r="Z59" t="s">
        <v>272</v>
      </c>
    </row>
    <row r="60" spans="1:26" x14ac:dyDescent="0.2">
      <c r="A60" s="18" t="s">
        <v>55</v>
      </c>
      <c r="B60" s="18" t="s">
        <v>99</v>
      </c>
      <c r="C60" s="19" t="s">
        <v>100</v>
      </c>
      <c r="D60" s="19">
        <v>2026</v>
      </c>
      <c r="E60" s="19" t="s">
        <v>42</v>
      </c>
      <c r="F60" s="24" t="s">
        <v>43</v>
      </c>
      <c r="G60" s="25">
        <v>0</v>
      </c>
      <c r="H60" s="20">
        <v>446304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5">
        <v>31118</v>
      </c>
      <c r="O60" s="21" t="s">
        <v>51</v>
      </c>
      <c r="P60" s="22">
        <v>0</v>
      </c>
      <c r="Q60" s="22">
        <v>6</v>
      </c>
      <c r="R60" s="22">
        <v>27</v>
      </c>
      <c r="S60" s="22">
        <v>5</v>
      </c>
      <c r="T60" s="22">
        <v>2</v>
      </c>
      <c r="U60" s="22">
        <v>0</v>
      </c>
      <c r="V60" s="22">
        <v>0</v>
      </c>
      <c r="W60" s="22">
        <v>0</v>
      </c>
      <c r="X60" s="26">
        <f>SUM(P60:W60)</f>
        <v>40</v>
      </c>
      <c r="Y60" s="23">
        <f>SUM(G60:N60)</f>
        <v>477422</v>
      </c>
      <c r="Z60" t="s">
        <v>272</v>
      </c>
    </row>
    <row r="61" spans="1:26" x14ac:dyDescent="0.2">
      <c r="A61" s="18" t="s">
        <v>83</v>
      </c>
      <c r="B61" s="18" t="s">
        <v>84</v>
      </c>
      <c r="C61" s="19" t="s">
        <v>85</v>
      </c>
      <c r="D61" s="19">
        <v>2026</v>
      </c>
      <c r="E61" s="19" t="s">
        <v>42</v>
      </c>
      <c r="F61" s="24" t="s">
        <v>43</v>
      </c>
      <c r="G61" s="25">
        <v>0</v>
      </c>
      <c r="H61" s="20">
        <v>550128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5">
        <v>38335</v>
      </c>
      <c r="O61" s="21" t="s">
        <v>51</v>
      </c>
      <c r="P61" s="22">
        <v>0</v>
      </c>
      <c r="Q61" s="22">
        <v>6</v>
      </c>
      <c r="R61" s="22">
        <v>37</v>
      </c>
      <c r="S61" s="22">
        <v>16</v>
      </c>
      <c r="T61" s="22">
        <v>6</v>
      </c>
      <c r="U61" s="22">
        <v>0</v>
      </c>
      <c r="V61" s="22">
        <v>0</v>
      </c>
      <c r="W61" s="22">
        <v>0</v>
      </c>
      <c r="X61" s="26">
        <f>SUM(P61:W61)</f>
        <v>65</v>
      </c>
      <c r="Y61" s="23">
        <f>SUM(G61:N61)</f>
        <v>588463</v>
      </c>
      <c r="Z61" t="s">
        <v>272</v>
      </c>
    </row>
    <row r="62" spans="1:26" x14ac:dyDescent="0.2">
      <c r="A62" s="18" t="s">
        <v>129</v>
      </c>
      <c r="B62" s="18" t="s">
        <v>130</v>
      </c>
      <c r="C62" s="19" t="s">
        <v>131</v>
      </c>
      <c r="D62" s="19">
        <v>2026</v>
      </c>
      <c r="E62" s="19" t="s">
        <v>42</v>
      </c>
      <c r="F62" s="24" t="s">
        <v>43</v>
      </c>
      <c r="G62" s="25">
        <v>0</v>
      </c>
      <c r="H62" s="20">
        <v>0</v>
      </c>
      <c r="I62" s="20">
        <v>96720</v>
      </c>
      <c r="J62" s="20">
        <v>144350</v>
      </c>
      <c r="K62" s="20">
        <v>0</v>
      </c>
      <c r="L62" s="20">
        <v>0</v>
      </c>
      <c r="M62" s="20">
        <v>0</v>
      </c>
      <c r="N62" s="25">
        <v>19067</v>
      </c>
      <c r="O62" s="21" t="s">
        <v>43</v>
      </c>
      <c r="P62" s="22"/>
      <c r="Q62" s="22"/>
      <c r="R62" s="22"/>
      <c r="S62" s="22"/>
      <c r="T62" s="22"/>
      <c r="U62" s="22"/>
      <c r="V62" s="22"/>
      <c r="W62" s="22" t="s">
        <v>43</v>
      </c>
      <c r="X62" s="26">
        <f>SUM(P62:W62)</f>
        <v>0</v>
      </c>
      <c r="Y62" s="23">
        <f>SUM(G62:N62)</f>
        <v>260137</v>
      </c>
      <c r="Z62" t="s">
        <v>272</v>
      </c>
    </row>
    <row r="63" spans="1:26" x14ac:dyDescent="0.2">
      <c r="A63" s="18" t="s">
        <v>154</v>
      </c>
      <c r="B63" s="18" t="s">
        <v>155</v>
      </c>
      <c r="C63" s="19" t="s">
        <v>156</v>
      </c>
      <c r="D63" s="19">
        <v>2026</v>
      </c>
      <c r="E63" s="19" t="s">
        <v>42</v>
      </c>
      <c r="F63" s="24" t="s">
        <v>43</v>
      </c>
      <c r="G63" s="25">
        <v>0</v>
      </c>
      <c r="H63" s="20">
        <v>491844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5">
        <v>34326</v>
      </c>
      <c r="O63" s="21" t="s">
        <v>51</v>
      </c>
      <c r="P63" s="22">
        <v>0</v>
      </c>
      <c r="Q63" s="22">
        <v>1</v>
      </c>
      <c r="R63" s="22">
        <v>26</v>
      </c>
      <c r="S63" s="22">
        <v>15</v>
      </c>
      <c r="T63" s="22">
        <v>2</v>
      </c>
      <c r="U63" s="22">
        <v>0</v>
      </c>
      <c r="V63" s="22">
        <v>0</v>
      </c>
      <c r="W63" s="22">
        <v>0</v>
      </c>
      <c r="X63" s="26">
        <f>SUM(P63:W63)</f>
        <v>44</v>
      </c>
      <c r="Y63" s="23">
        <f>SUM(G63:N63)</f>
        <v>526170</v>
      </c>
      <c r="Z63" t="s">
        <v>272</v>
      </c>
    </row>
    <row r="64" spans="1:26" x14ac:dyDescent="0.2">
      <c r="A64" s="18" t="s">
        <v>52</v>
      </c>
      <c r="B64" s="18" t="s">
        <v>53</v>
      </c>
      <c r="C64" s="19" t="s">
        <v>54</v>
      </c>
      <c r="D64" s="19">
        <v>2026</v>
      </c>
      <c r="E64" s="19" t="s">
        <v>42</v>
      </c>
      <c r="F64" s="24" t="s">
        <v>43</v>
      </c>
      <c r="G64" s="25">
        <v>0</v>
      </c>
      <c r="H64" s="20">
        <v>62436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5">
        <v>2371</v>
      </c>
      <c r="O64" s="21" t="s">
        <v>44</v>
      </c>
      <c r="P64" s="22">
        <v>0</v>
      </c>
      <c r="Q64" s="22">
        <v>0</v>
      </c>
      <c r="R64" s="22">
        <v>0</v>
      </c>
      <c r="S64" s="22">
        <v>1</v>
      </c>
      <c r="T64" s="22">
        <v>0</v>
      </c>
      <c r="U64" s="22">
        <v>2</v>
      </c>
      <c r="V64" s="22">
        <v>0</v>
      </c>
      <c r="W64" s="22">
        <v>0</v>
      </c>
      <c r="X64" s="26">
        <f>SUM(P64:W64)</f>
        <v>3</v>
      </c>
      <c r="Y64" s="23">
        <f>SUM(G64:N64)</f>
        <v>64807</v>
      </c>
      <c r="Z64" t="s">
        <v>272</v>
      </c>
    </row>
    <row r="65" spans="1:26" x14ac:dyDescent="0.2">
      <c r="A65" s="18" t="s">
        <v>52</v>
      </c>
      <c r="B65" s="18" t="s">
        <v>70</v>
      </c>
      <c r="C65" s="19" t="s">
        <v>71</v>
      </c>
      <c r="D65" s="19">
        <v>2026</v>
      </c>
      <c r="E65" s="19" t="s">
        <v>42</v>
      </c>
      <c r="F65" s="24" t="s">
        <v>43</v>
      </c>
      <c r="G65" s="25">
        <v>0</v>
      </c>
      <c r="H65" s="20">
        <v>0</v>
      </c>
      <c r="I65" s="20">
        <v>20337</v>
      </c>
      <c r="J65" s="20">
        <v>61889</v>
      </c>
      <c r="K65" s="20">
        <v>0</v>
      </c>
      <c r="L65" s="20">
        <v>0</v>
      </c>
      <c r="M65" s="20">
        <v>0</v>
      </c>
      <c r="N65" s="25">
        <v>3039</v>
      </c>
      <c r="O65" s="21" t="s">
        <v>43</v>
      </c>
      <c r="P65" s="22"/>
      <c r="Q65" s="22"/>
      <c r="R65" s="22"/>
      <c r="S65" s="22"/>
      <c r="T65" s="22"/>
      <c r="U65" s="22"/>
      <c r="V65" s="22"/>
      <c r="W65" s="22" t="s">
        <v>43</v>
      </c>
      <c r="X65" s="26">
        <f>SUM(P65:W65)</f>
        <v>0</v>
      </c>
      <c r="Y65" s="23">
        <f>SUM(G65:N65)</f>
        <v>85265</v>
      </c>
      <c r="Z65" t="s">
        <v>272</v>
      </c>
    </row>
    <row r="66" spans="1:26" x14ac:dyDescent="0.2">
      <c r="A66" s="18" t="s">
        <v>74</v>
      </c>
      <c r="B66" s="18" t="s">
        <v>75</v>
      </c>
      <c r="C66" s="19" t="s">
        <v>76</v>
      </c>
      <c r="D66" s="19">
        <v>2026</v>
      </c>
      <c r="E66" s="19" t="s">
        <v>42</v>
      </c>
      <c r="F66" s="24" t="s">
        <v>43</v>
      </c>
      <c r="G66" s="25">
        <v>0</v>
      </c>
      <c r="H66" s="20">
        <v>0</v>
      </c>
      <c r="I66" s="20">
        <v>19647</v>
      </c>
      <c r="J66" s="20">
        <v>29147</v>
      </c>
      <c r="K66" s="20">
        <v>0</v>
      </c>
      <c r="L66" s="20">
        <v>0</v>
      </c>
      <c r="M66" s="20">
        <v>0</v>
      </c>
      <c r="N66" s="25">
        <v>3900</v>
      </c>
      <c r="O66" s="21" t="s">
        <v>43</v>
      </c>
      <c r="P66" s="22"/>
      <c r="Q66" s="22"/>
      <c r="R66" s="22"/>
      <c r="S66" s="22"/>
      <c r="T66" s="22"/>
      <c r="U66" s="22"/>
      <c r="V66" s="22"/>
      <c r="W66" s="22" t="s">
        <v>43</v>
      </c>
      <c r="X66" s="26">
        <f>SUM(P66:W66)</f>
        <v>0</v>
      </c>
      <c r="Y66" s="23">
        <f>SUM(G66:N66)</f>
        <v>52694</v>
      </c>
      <c r="Z66" t="s">
        <v>272</v>
      </c>
    </row>
    <row r="67" spans="1:26" x14ac:dyDescent="0.2">
      <c r="A67" s="18" t="s">
        <v>74</v>
      </c>
      <c r="B67" s="18" t="s">
        <v>132</v>
      </c>
      <c r="C67" s="19" t="s">
        <v>133</v>
      </c>
      <c r="D67" s="19">
        <v>2026</v>
      </c>
      <c r="E67" s="19" t="s">
        <v>42</v>
      </c>
      <c r="F67" s="24" t="s">
        <v>43</v>
      </c>
      <c r="G67" s="25">
        <v>0</v>
      </c>
      <c r="H67" s="20">
        <v>157104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5">
        <v>12360</v>
      </c>
      <c r="O67" s="21" t="s">
        <v>51</v>
      </c>
      <c r="P67" s="22">
        <v>0</v>
      </c>
      <c r="Q67" s="22">
        <v>0</v>
      </c>
      <c r="R67" s="22">
        <v>0</v>
      </c>
      <c r="S67" s="22">
        <v>0</v>
      </c>
      <c r="T67" s="22">
        <v>11</v>
      </c>
      <c r="U67" s="22">
        <v>0</v>
      </c>
      <c r="V67" s="22">
        <v>0</v>
      </c>
      <c r="W67" s="22">
        <v>0</v>
      </c>
      <c r="X67" s="26">
        <f>SUM(P67:W67)</f>
        <v>11</v>
      </c>
      <c r="Y67" s="23">
        <f>SUM(G67:N67)</f>
        <v>169464</v>
      </c>
      <c r="Z67" t="s">
        <v>272</v>
      </c>
    </row>
    <row r="68" spans="1:26" x14ac:dyDescent="0.2">
      <c r="A68" s="18" t="s">
        <v>74</v>
      </c>
      <c r="B68" s="18" t="s">
        <v>182</v>
      </c>
      <c r="C68" s="19" t="s">
        <v>183</v>
      </c>
      <c r="D68" s="19">
        <v>2026</v>
      </c>
      <c r="E68" s="19" t="s">
        <v>42</v>
      </c>
      <c r="F68" s="24" t="s">
        <v>43</v>
      </c>
      <c r="G68" s="25">
        <v>0</v>
      </c>
      <c r="H68" s="20">
        <v>97680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5">
        <v>6940</v>
      </c>
      <c r="O68" s="21" t="s">
        <v>51</v>
      </c>
      <c r="P68" s="22">
        <v>0</v>
      </c>
      <c r="Q68" s="22">
        <v>0</v>
      </c>
      <c r="R68" s="22">
        <v>1</v>
      </c>
      <c r="S68" s="22">
        <v>8</v>
      </c>
      <c r="T68" s="22">
        <v>0</v>
      </c>
      <c r="U68" s="22">
        <v>0</v>
      </c>
      <c r="V68" s="22">
        <v>0</v>
      </c>
      <c r="W68" s="22">
        <v>0</v>
      </c>
      <c r="X68" s="26">
        <f>SUM(P68:W68)</f>
        <v>9</v>
      </c>
      <c r="Y68" s="23">
        <f>SUM(G68:N68)</f>
        <v>104620</v>
      </c>
      <c r="Z68" t="s">
        <v>272</v>
      </c>
    </row>
    <row r="69" spans="1:26" x14ac:dyDescent="0.2">
      <c r="A69" s="18" t="s">
        <v>170</v>
      </c>
      <c r="B69" s="18" t="s">
        <v>171</v>
      </c>
      <c r="C69" s="19" t="s">
        <v>172</v>
      </c>
      <c r="D69" s="19">
        <v>2026</v>
      </c>
      <c r="E69" s="19" t="s">
        <v>42</v>
      </c>
      <c r="F69" s="24" t="s">
        <v>43</v>
      </c>
      <c r="G69" s="25">
        <v>0</v>
      </c>
      <c r="H69" s="20">
        <v>0</v>
      </c>
      <c r="I69" s="20">
        <v>29702</v>
      </c>
      <c r="J69" s="20">
        <v>61393</v>
      </c>
      <c r="K69" s="20">
        <v>0</v>
      </c>
      <c r="L69" s="20">
        <v>0</v>
      </c>
      <c r="M69" s="20">
        <v>0</v>
      </c>
      <c r="N69" s="25">
        <v>3493</v>
      </c>
      <c r="O69" s="21" t="s">
        <v>43</v>
      </c>
      <c r="P69" s="22"/>
      <c r="Q69" s="22"/>
      <c r="R69" s="22"/>
      <c r="S69" s="22"/>
      <c r="T69" s="22"/>
      <c r="U69" s="22"/>
      <c r="V69" s="22"/>
      <c r="W69" s="22" t="s">
        <v>43</v>
      </c>
      <c r="X69" s="26">
        <f>SUM(P69:W69)</f>
        <v>0</v>
      </c>
      <c r="Y69" s="23">
        <f>SUM(G69:N69)</f>
        <v>94588</v>
      </c>
      <c r="Z69" t="s">
        <v>272</v>
      </c>
    </row>
    <row r="70" spans="1:26" x14ac:dyDescent="0.2">
      <c r="A70" s="18" t="s">
        <v>103</v>
      </c>
      <c r="B70" s="18" t="s">
        <v>101</v>
      </c>
      <c r="C70" s="19" t="s">
        <v>104</v>
      </c>
      <c r="D70" s="19">
        <v>2026</v>
      </c>
      <c r="E70" s="19" t="s">
        <v>42</v>
      </c>
      <c r="F70" s="24" t="s">
        <v>43</v>
      </c>
      <c r="G70" s="25">
        <v>0</v>
      </c>
      <c r="H70" s="20">
        <v>0</v>
      </c>
      <c r="I70" s="20">
        <v>0</v>
      </c>
      <c r="J70" s="20">
        <v>45437</v>
      </c>
      <c r="K70" s="20">
        <v>0</v>
      </c>
      <c r="L70" s="20">
        <v>0</v>
      </c>
      <c r="M70" s="20">
        <v>0</v>
      </c>
      <c r="N70" s="25">
        <v>98</v>
      </c>
      <c r="O70" s="21" t="s">
        <v>43</v>
      </c>
      <c r="P70" s="22"/>
      <c r="Q70" s="22"/>
      <c r="R70" s="22"/>
      <c r="S70" s="22"/>
      <c r="T70" s="22"/>
      <c r="U70" s="22"/>
      <c r="V70" s="22"/>
      <c r="W70" s="22" t="s">
        <v>43</v>
      </c>
      <c r="X70" s="26">
        <f>SUM(P70:W70)</f>
        <v>0</v>
      </c>
      <c r="Y70" s="23">
        <f>SUM(G70:N70)</f>
        <v>45535</v>
      </c>
      <c r="Z70" t="s">
        <v>272</v>
      </c>
    </row>
    <row r="71" spans="1:26" x14ac:dyDescent="0.2">
      <c r="A71" s="18" t="s">
        <v>203</v>
      </c>
      <c r="B71" s="18" t="s">
        <v>204</v>
      </c>
      <c r="C71" s="19" t="s">
        <v>205</v>
      </c>
      <c r="D71" s="19">
        <v>2026</v>
      </c>
      <c r="E71" s="19" t="s">
        <v>42</v>
      </c>
      <c r="F71" s="24" t="s">
        <v>43</v>
      </c>
      <c r="G71" s="25">
        <v>0</v>
      </c>
      <c r="H71" s="20">
        <v>314088</v>
      </c>
      <c r="I71" s="20">
        <v>43575</v>
      </c>
      <c r="J71" s="20">
        <v>0</v>
      </c>
      <c r="K71" s="20">
        <v>0</v>
      </c>
      <c r="L71" s="20">
        <v>0</v>
      </c>
      <c r="M71" s="20">
        <v>0</v>
      </c>
      <c r="N71" s="25">
        <v>26545</v>
      </c>
      <c r="O71" s="21" t="s">
        <v>44</v>
      </c>
      <c r="P71" s="22">
        <v>0</v>
      </c>
      <c r="Q71" s="22">
        <v>0</v>
      </c>
      <c r="R71" s="22">
        <v>17</v>
      </c>
      <c r="S71" s="22">
        <v>13</v>
      </c>
      <c r="T71" s="22">
        <v>0</v>
      </c>
      <c r="U71" s="22">
        <v>0</v>
      </c>
      <c r="V71" s="22">
        <v>0</v>
      </c>
      <c r="W71" s="22">
        <v>0</v>
      </c>
      <c r="X71" s="26">
        <f>SUM(P71:W71)</f>
        <v>30</v>
      </c>
      <c r="Y71" s="23">
        <f>SUM(G71:N71)</f>
        <v>384208</v>
      </c>
      <c r="Z71" t="s">
        <v>272</v>
      </c>
    </row>
    <row r="72" spans="1:26" x14ac:dyDescent="0.2">
      <c r="A72" s="18" t="s">
        <v>247</v>
      </c>
      <c r="B72" s="18" t="s">
        <v>248</v>
      </c>
      <c r="C72" s="19" t="s">
        <v>249</v>
      </c>
      <c r="D72" s="19">
        <v>2026</v>
      </c>
      <c r="E72" s="19" t="s">
        <v>42</v>
      </c>
      <c r="F72" s="24" t="s">
        <v>220</v>
      </c>
      <c r="G72" s="25">
        <v>0</v>
      </c>
      <c r="H72" s="20">
        <v>1896708</v>
      </c>
      <c r="I72" s="20">
        <v>645041</v>
      </c>
      <c r="J72" s="20">
        <v>0</v>
      </c>
      <c r="K72" s="20">
        <v>56286</v>
      </c>
      <c r="L72" s="20">
        <v>0</v>
      </c>
      <c r="M72" s="20">
        <v>0</v>
      </c>
      <c r="N72" s="25">
        <v>171902</v>
      </c>
      <c r="O72" s="21" t="s">
        <v>44</v>
      </c>
      <c r="P72" s="22">
        <v>0</v>
      </c>
      <c r="Q72" s="22">
        <v>0</v>
      </c>
      <c r="R72" s="22">
        <v>39</v>
      </c>
      <c r="S72" s="22">
        <v>54</v>
      </c>
      <c r="T72" s="22">
        <v>36</v>
      </c>
      <c r="U72" s="22">
        <v>14</v>
      </c>
      <c r="V72" s="22">
        <v>0</v>
      </c>
      <c r="W72" s="22">
        <v>0</v>
      </c>
      <c r="X72" s="26">
        <f>SUM(P72:W72)</f>
        <v>143</v>
      </c>
      <c r="Y72" s="23">
        <f>SUM(G72:N72)</f>
        <v>2769937</v>
      </c>
      <c r="Z72" t="s">
        <v>272</v>
      </c>
    </row>
    <row r="73" spans="1:26" s="48" customFormat="1" x14ac:dyDescent="0.2">
      <c r="A73" s="39" t="s">
        <v>193</v>
      </c>
      <c r="B73" s="39" t="s">
        <v>194</v>
      </c>
      <c r="C73" s="40" t="s">
        <v>195</v>
      </c>
      <c r="D73" s="40">
        <v>2026</v>
      </c>
      <c r="E73" s="40" t="s">
        <v>42</v>
      </c>
      <c r="F73" s="41" t="s">
        <v>43</v>
      </c>
      <c r="G73" s="42">
        <v>0</v>
      </c>
      <c r="H73" s="43">
        <v>121020</v>
      </c>
      <c r="I73" s="43">
        <v>10500</v>
      </c>
      <c r="J73" s="43">
        <v>0</v>
      </c>
      <c r="K73" s="43">
        <v>0</v>
      </c>
      <c r="L73" s="43">
        <v>0</v>
      </c>
      <c r="M73" s="43">
        <v>0</v>
      </c>
      <c r="N73" s="42">
        <v>9520</v>
      </c>
      <c r="O73" s="44" t="s">
        <v>51</v>
      </c>
      <c r="P73" s="45">
        <v>0</v>
      </c>
      <c r="Q73" s="45">
        <v>0</v>
      </c>
      <c r="R73" s="45">
        <v>10</v>
      </c>
      <c r="S73" s="45">
        <v>3</v>
      </c>
      <c r="T73" s="45">
        <v>0</v>
      </c>
      <c r="U73" s="45">
        <v>0</v>
      </c>
      <c r="V73" s="45">
        <v>0</v>
      </c>
      <c r="W73" s="45">
        <v>0</v>
      </c>
      <c r="X73" s="46">
        <f>SUM(P73:W73)</f>
        <v>13</v>
      </c>
      <c r="Y73" s="47">
        <f>SUM(G73:N73)</f>
        <v>141040</v>
      </c>
      <c r="Z73" s="48" t="s">
        <v>277</v>
      </c>
    </row>
    <row r="74" spans="1:26" s="48" customFormat="1" x14ac:dyDescent="0.2">
      <c r="A74" s="39" t="s">
        <v>193</v>
      </c>
      <c r="B74" s="39" t="s">
        <v>263</v>
      </c>
      <c r="C74" s="40" t="s">
        <v>264</v>
      </c>
      <c r="D74" s="40">
        <v>2026</v>
      </c>
      <c r="E74" s="40" t="s">
        <v>42</v>
      </c>
      <c r="F74" s="41" t="s">
        <v>43</v>
      </c>
      <c r="G74" s="42">
        <v>86944</v>
      </c>
      <c r="H74" s="43">
        <v>0</v>
      </c>
      <c r="I74" s="43">
        <v>64403</v>
      </c>
      <c r="J74" s="43">
        <v>0</v>
      </c>
      <c r="K74" s="43">
        <v>0</v>
      </c>
      <c r="L74" s="43">
        <v>0</v>
      </c>
      <c r="M74" s="43">
        <v>0</v>
      </c>
      <c r="N74" s="42">
        <v>12000</v>
      </c>
      <c r="O74" s="44" t="s">
        <v>43</v>
      </c>
      <c r="P74" s="45"/>
      <c r="Q74" s="45"/>
      <c r="R74" s="45"/>
      <c r="S74" s="45"/>
      <c r="T74" s="45"/>
      <c r="U74" s="45"/>
      <c r="V74" s="45"/>
      <c r="W74" s="45" t="s">
        <v>43</v>
      </c>
      <c r="X74" s="46">
        <f>SUM(P74:W74)</f>
        <v>0</v>
      </c>
      <c r="Y74" s="47">
        <f>SUM(G74:N74)</f>
        <v>163347</v>
      </c>
      <c r="Z74" s="48" t="s">
        <v>277</v>
      </c>
    </row>
    <row r="75" spans="1:26" x14ac:dyDescent="0.2">
      <c r="A75" s="18" t="s">
        <v>86</v>
      </c>
      <c r="B75" s="18" t="s">
        <v>87</v>
      </c>
      <c r="C75" s="19" t="s">
        <v>88</v>
      </c>
      <c r="D75" s="19">
        <v>2026</v>
      </c>
      <c r="E75" s="19" t="s">
        <v>42</v>
      </c>
      <c r="F75" s="24" t="s">
        <v>43</v>
      </c>
      <c r="G75" s="25">
        <v>0</v>
      </c>
      <c r="H75" s="20">
        <v>551688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5">
        <v>42785</v>
      </c>
      <c r="O75" s="21" t="s">
        <v>51</v>
      </c>
      <c r="P75" s="22">
        <v>0</v>
      </c>
      <c r="Q75" s="22">
        <v>0</v>
      </c>
      <c r="R75" s="22">
        <v>37</v>
      </c>
      <c r="S75" s="22">
        <v>11</v>
      </c>
      <c r="T75" s="22">
        <v>3</v>
      </c>
      <c r="U75" s="22">
        <v>0</v>
      </c>
      <c r="V75" s="22">
        <v>0</v>
      </c>
      <c r="W75" s="22">
        <v>0</v>
      </c>
      <c r="X75" s="26">
        <f>SUM(P75:W75)</f>
        <v>51</v>
      </c>
      <c r="Y75" s="23">
        <f>SUM(G75:N75)</f>
        <v>594473</v>
      </c>
      <c r="Z75" t="s">
        <v>272</v>
      </c>
    </row>
    <row r="76" spans="1:26" x14ac:dyDescent="0.2">
      <c r="A76" s="18" t="s">
        <v>140</v>
      </c>
      <c r="B76" s="18" t="s">
        <v>141</v>
      </c>
      <c r="C76" s="19" t="s">
        <v>142</v>
      </c>
      <c r="D76" s="19">
        <v>2026</v>
      </c>
      <c r="E76" s="19" t="s">
        <v>42</v>
      </c>
      <c r="F76" s="24" t="s">
        <v>43</v>
      </c>
      <c r="G76" s="25">
        <v>0</v>
      </c>
      <c r="H76" s="20">
        <v>252192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5">
        <v>12837</v>
      </c>
      <c r="O76" s="21" t="s">
        <v>44</v>
      </c>
      <c r="P76" s="22">
        <v>0</v>
      </c>
      <c r="Q76" s="22">
        <v>0</v>
      </c>
      <c r="R76" s="22">
        <v>22</v>
      </c>
      <c r="S76" s="22">
        <v>7</v>
      </c>
      <c r="T76" s="22">
        <v>0</v>
      </c>
      <c r="U76" s="22">
        <v>0</v>
      </c>
      <c r="V76" s="22">
        <v>0</v>
      </c>
      <c r="W76" s="22">
        <v>0</v>
      </c>
      <c r="X76" s="26">
        <f>SUM(P76:W76)</f>
        <v>29</v>
      </c>
      <c r="Y76" s="23">
        <f>SUM(G76:N76)</f>
        <v>265029</v>
      </c>
      <c r="Z76" t="s">
        <v>272</v>
      </c>
    </row>
    <row r="77" spans="1:26" x14ac:dyDescent="0.2">
      <c r="A77" s="18" t="s">
        <v>120</v>
      </c>
      <c r="B77" s="18" t="s">
        <v>121</v>
      </c>
      <c r="C77" s="19" t="s">
        <v>122</v>
      </c>
      <c r="D77" s="19">
        <v>2026</v>
      </c>
      <c r="E77" s="19" t="s">
        <v>42</v>
      </c>
      <c r="F77" s="24" t="s">
        <v>43</v>
      </c>
      <c r="G77" s="25">
        <v>134878</v>
      </c>
      <c r="H77" s="20">
        <v>0</v>
      </c>
      <c r="I77" s="20">
        <v>0</v>
      </c>
      <c r="J77" s="20">
        <v>155931</v>
      </c>
      <c r="K77" s="20">
        <v>0</v>
      </c>
      <c r="L77" s="20">
        <v>0</v>
      </c>
      <c r="M77" s="20">
        <v>0</v>
      </c>
      <c r="N77" s="25">
        <v>20250</v>
      </c>
      <c r="O77" s="21" t="s">
        <v>43</v>
      </c>
      <c r="P77" s="22"/>
      <c r="Q77" s="22"/>
      <c r="R77" s="22"/>
      <c r="S77" s="22"/>
      <c r="T77" s="22"/>
      <c r="U77" s="22"/>
      <c r="V77" s="22"/>
      <c r="W77" s="22" t="s">
        <v>43</v>
      </c>
      <c r="X77" s="26">
        <f>SUM(P77:W77)</f>
        <v>0</v>
      </c>
      <c r="Y77" s="23">
        <f>SUM(G77:N77)</f>
        <v>311059</v>
      </c>
      <c r="Z77" t="s">
        <v>272</v>
      </c>
    </row>
    <row r="78" spans="1:26" s="48" customFormat="1" x14ac:dyDescent="0.2">
      <c r="A78" s="39" t="s">
        <v>265</v>
      </c>
      <c r="B78" s="39" t="s">
        <v>266</v>
      </c>
      <c r="C78" s="40" t="s">
        <v>267</v>
      </c>
      <c r="D78" s="40">
        <v>2026</v>
      </c>
      <c r="E78" s="40" t="s">
        <v>42</v>
      </c>
      <c r="F78" s="41" t="s">
        <v>43</v>
      </c>
      <c r="G78" s="42">
        <v>0</v>
      </c>
      <c r="H78" s="43">
        <v>0</v>
      </c>
      <c r="I78" s="43">
        <v>107357</v>
      </c>
      <c r="J78" s="43">
        <v>91046</v>
      </c>
      <c r="K78" s="43">
        <v>3465</v>
      </c>
      <c r="L78" s="43">
        <v>0</v>
      </c>
      <c r="M78" s="43">
        <v>0</v>
      </c>
      <c r="N78" s="42">
        <v>17000</v>
      </c>
      <c r="O78" s="44" t="s">
        <v>43</v>
      </c>
      <c r="P78" s="45"/>
      <c r="Q78" s="45"/>
      <c r="R78" s="45"/>
      <c r="S78" s="45"/>
      <c r="T78" s="45"/>
      <c r="U78" s="45"/>
      <c r="V78" s="45"/>
      <c r="W78" s="45" t="s">
        <v>43</v>
      </c>
      <c r="X78" s="46">
        <f>SUM(P78:W78)</f>
        <v>0</v>
      </c>
      <c r="Y78" s="47">
        <f>SUM(G78:N78)</f>
        <v>218868</v>
      </c>
      <c r="Z78" s="48" t="s">
        <v>278</v>
      </c>
    </row>
    <row r="79" spans="1:26" x14ac:dyDescent="0.2">
      <c r="A79" s="18" t="s">
        <v>190</v>
      </c>
      <c r="B79" s="18" t="s">
        <v>191</v>
      </c>
      <c r="C79" s="19" t="s">
        <v>192</v>
      </c>
      <c r="D79" s="19">
        <v>2026</v>
      </c>
      <c r="E79" s="19" t="s">
        <v>42</v>
      </c>
      <c r="F79" s="24" t="s">
        <v>43</v>
      </c>
      <c r="G79" s="25">
        <v>0</v>
      </c>
      <c r="H79" s="20">
        <v>81288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5">
        <v>4268</v>
      </c>
      <c r="O79" s="21" t="s">
        <v>44</v>
      </c>
      <c r="P79" s="22">
        <v>0</v>
      </c>
      <c r="Q79" s="22">
        <v>0</v>
      </c>
      <c r="R79" s="22">
        <v>9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6">
        <f>SUM(P79:W79)</f>
        <v>9</v>
      </c>
      <c r="Y79" s="23">
        <f>SUM(G79:N79)</f>
        <v>85556</v>
      </c>
      <c r="Z79" t="s">
        <v>272</v>
      </c>
    </row>
    <row r="80" spans="1:26" x14ac:dyDescent="0.2">
      <c r="A80" s="18" t="s">
        <v>190</v>
      </c>
      <c r="B80" s="18" t="s">
        <v>243</v>
      </c>
      <c r="C80" s="19" t="s">
        <v>244</v>
      </c>
      <c r="D80" s="19">
        <v>2026</v>
      </c>
      <c r="E80" s="19" t="s">
        <v>230</v>
      </c>
      <c r="F80" s="24" t="s">
        <v>227</v>
      </c>
      <c r="G80" s="25">
        <v>0</v>
      </c>
      <c r="H80" s="20">
        <v>0</v>
      </c>
      <c r="I80" s="20">
        <v>183538</v>
      </c>
      <c r="J80" s="20">
        <v>0</v>
      </c>
      <c r="K80" s="20">
        <v>0</v>
      </c>
      <c r="L80" s="20">
        <v>0</v>
      </c>
      <c r="M80" s="20">
        <v>0</v>
      </c>
      <c r="N80" s="25">
        <v>12950</v>
      </c>
      <c r="O80" s="21" t="s">
        <v>43</v>
      </c>
      <c r="P80" s="22"/>
      <c r="Q80" s="22"/>
      <c r="R80" s="22"/>
      <c r="S80" s="22"/>
      <c r="T80" s="22"/>
      <c r="U80" s="22"/>
      <c r="V80" s="22"/>
      <c r="W80" s="22" t="s">
        <v>43</v>
      </c>
      <c r="X80" s="26">
        <f>SUM(P80:W80)</f>
        <v>0</v>
      </c>
      <c r="Y80" s="23">
        <f>SUM(G80:N80)</f>
        <v>196488</v>
      </c>
      <c r="Z80" t="s">
        <v>272</v>
      </c>
    </row>
    <row r="81" spans="1:26" x14ac:dyDescent="0.2">
      <c r="A81" s="18" t="s">
        <v>190</v>
      </c>
      <c r="B81" s="18" t="s">
        <v>245</v>
      </c>
      <c r="C81" s="19" t="s">
        <v>246</v>
      </c>
      <c r="D81" s="19">
        <v>2026</v>
      </c>
      <c r="E81" s="19" t="s">
        <v>61</v>
      </c>
      <c r="F81" s="24" t="s">
        <v>227</v>
      </c>
      <c r="G81" s="25">
        <v>6000</v>
      </c>
      <c r="H81" s="20">
        <v>0</v>
      </c>
      <c r="I81" s="20">
        <v>179127</v>
      </c>
      <c r="J81" s="20">
        <v>31000</v>
      </c>
      <c r="K81" s="20">
        <v>0</v>
      </c>
      <c r="L81" s="20">
        <v>0</v>
      </c>
      <c r="M81" s="20">
        <v>0</v>
      </c>
      <c r="N81" s="25">
        <v>12609</v>
      </c>
      <c r="O81" s="21" t="s">
        <v>43</v>
      </c>
      <c r="P81" s="22"/>
      <c r="Q81" s="22"/>
      <c r="R81" s="22"/>
      <c r="S81" s="22"/>
      <c r="T81" s="22"/>
      <c r="U81" s="22"/>
      <c r="V81" s="22"/>
      <c r="W81" s="22" t="s">
        <v>43</v>
      </c>
      <c r="X81" s="26">
        <f>SUM(P81:W81)</f>
        <v>0</v>
      </c>
      <c r="Y81" s="23">
        <f>SUM(G81:N81)</f>
        <v>228736</v>
      </c>
      <c r="Z81" t="s">
        <v>272</v>
      </c>
    </row>
    <row r="82" spans="1:26" x14ac:dyDescent="0.2">
      <c r="A82" s="18" t="s">
        <v>258</v>
      </c>
      <c r="B82" s="18" t="s">
        <v>259</v>
      </c>
      <c r="C82" s="19" t="s">
        <v>260</v>
      </c>
      <c r="D82" s="19">
        <v>2026</v>
      </c>
      <c r="E82" s="19" t="s">
        <v>42</v>
      </c>
      <c r="F82" s="24" t="s">
        <v>43</v>
      </c>
      <c r="G82" s="25">
        <v>0</v>
      </c>
      <c r="H82" s="20">
        <v>100908</v>
      </c>
      <c r="I82" s="20">
        <v>82180</v>
      </c>
      <c r="J82" s="20">
        <v>0</v>
      </c>
      <c r="K82" s="20">
        <v>5402</v>
      </c>
      <c r="L82" s="20">
        <v>0</v>
      </c>
      <c r="M82" s="20">
        <v>5000</v>
      </c>
      <c r="N82" s="25">
        <v>17389</v>
      </c>
      <c r="O82" s="21" t="s">
        <v>44</v>
      </c>
      <c r="P82" s="22">
        <v>0</v>
      </c>
      <c r="Q82" s="22">
        <v>0</v>
      </c>
      <c r="R82" s="22">
        <v>3</v>
      </c>
      <c r="S82" s="22">
        <v>6</v>
      </c>
      <c r="T82" s="22">
        <v>1</v>
      </c>
      <c r="U82" s="22">
        <v>0</v>
      </c>
      <c r="V82" s="22">
        <v>0</v>
      </c>
      <c r="W82" s="22">
        <v>0</v>
      </c>
      <c r="X82" s="26">
        <f>SUM(P82:W82)</f>
        <v>10</v>
      </c>
      <c r="Y82" s="23">
        <f>SUM(G82:N82)</f>
        <v>210879</v>
      </c>
      <c r="Z82" t="s">
        <v>272</v>
      </c>
    </row>
    <row r="83" spans="1:26" x14ac:dyDescent="0.2">
      <c r="A83" s="18" t="s">
        <v>258</v>
      </c>
      <c r="B83" s="18" t="s">
        <v>261</v>
      </c>
      <c r="C83" s="19" t="s">
        <v>262</v>
      </c>
      <c r="D83" s="19">
        <v>2026</v>
      </c>
      <c r="E83" s="19" t="s">
        <v>42</v>
      </c>
      <c r="F83" s="24" t="s">
        <v>43</v>
      </c>
      <c r="G83" s="25">
        <v>0</v>
      </c>
      <c r="H83" s="20">
        <v>100908</v>
      </c>
      <c r="I83" s="20">
        <v>81130</v>
      </c>
      <c r="J83" s="20">
        <v>0</v>
      </c>
      <c r="K83" s="20">
        <v>5402</v>
      </c>
      <c r="L83" s="20">
        <v>0</v>
      </c>
      <c r="M83" s="20">
        <v>2500</v>
      </c>
      <c r="N83" s="25">
        <v>17039</v>
      </c>
      <c r="O83" s="21" t="s">
        <v>44</v>
      </c>
      <c r="P83" s="22">
        <v>0</v>
      </c>
      <c r="Q83" s="22">
        <v>0</v>
      </c>
      <c r="R83" s="22">
        <v>3</v>
      </c>
      <c r="S83" s="22">
        <v>6</v>
      </c>
      <c r="T83" s="22">
        <v>1</v>
      </c>
      <c r="U83" s="22">
        <v>0</v>
      </c>
      <c r="V83" s="22">
        <v>0</v>
      </c>
      <c r="W83" s="22">
        <v>0</v>
      </c>
      <c r="X83" s="26">
        <f>SUM(P83:W83)</f>
        <v>10</v>
      </c>
      <c r="Y83" s="23">
        <f>SUM(G83:N83)</f>
        <v>206979</v>
      </c>
      <c r="Z83" t="s">
        <v>272</v>
      </c>
    </row>
    <row r="84" spans="1:26" x14ac:dyDescent="0.2">
      <c r="A84" s="18" t="s">
        <v>176</v>
      </c>
      <c r="B84" s="18" t="s">
        <v>177</v>
      </c>
      <c r="C84" s="19" t="s">
        <v>178</v>
      </c>
      <c r="D84" s="19">
        <v>2026</v>
      </c>
      <c r="E84" s="19" t="s">
        <v>42</v>
      </c>
      <c r="F84" s="24" t="s">
        <v>43</v>
      </c>
      <c r="G84" s="25">
        <v>0</v>
      </c>
      <c r="H84" s="20">
        <v>48900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5">
        <v>2340</v>
      </c>
      <c r="O84" s="21" t="s">
        <v>44</v>
      </c>
      <c r="P84" s="22">
        <v>0</v>
      </c>
      <c r="Q84" s="22">
        <v>1</v>
      </c>
      <c r="R84" s="22">
        <v>5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6">
        <f>SUM(P84:W84)</f>
        <v>6</v>
      </c>
      <c r="Y84" s="23">
        <f>SUM(G84:N84)</f>
        <v>51240</v>
      </c>
      <c r="Z84" t="s">
        <v>272</v>
      </c>
    </row>
    <row r="85" spans="1:26" x14ac:dyDescent="0.2">
      <c r="A85" s="18" t="s">
        <v>214</v>
      </c>
      <c r="B85" s="18" t="s">
        <v>215</v>
      </c>
      <c r="C85" s="19" t="s">
        <v>216</v>
      </c>
      <c r="D85" s="19">
        <v>2026</v>
      </c>
      <c r="E85" s="19" t="s">
        <v>42</v>
      </c>
      <c r="F85" s="24" t="s">
        <v>43</v>
      </c>
      <c r="G85" s="25">
        <v>0</v>
      </c>
      <c r="H85" s="20">
        <v>165444</v>
      </c>
      <c r="I85" s="20">
        <v>76982</v>
      </c>
      <c r="J85" s="20">
        <v>0</v>
      </c>
      <c r="K85" s="20">
        <v>0</v>
      </c>
      <c r="L85" s="20">
        <v>0</v>
      </c>
      <c r="M85" s="20">
        <v>0</v>
      </c>
      <c r="N85" s="25">
        <v>17592</v>
      </c>
      <c r="O85" s="21" t="s">
        <v>44</v>
      </c>
      <c r="P85" s="22">
        <v>0</v>
      </c>
      <c r="Q85" s="22">
        <v>0</v>
      </c>
      <c r="R85" s="22">
        <v>5</v>
      </c>
      <c r="S85" s="22">
        <v>3</v>
      </c>
      <c r="T85" s="22">
        <v>2</v>
      </c>
      <c r="U85" s="22">
        <v>0</v>
      </c>
      <c r="V85" s="22">
        <v>0</v>
      </c>
      <c r="W85" s="22">
        <v>0</v>
      </c>
      <c r="X85" s="26">
        <f>SUM(P85:W85)</f>
        <v>10</v>
      </c>
      <c r="Y85" s="23">
        <f>SUM(G85:N85)</f>
        <v>260018</v>
      </c>
      <c r="Z85" t="s">
        <v>272</v>
      </c>
    </row>
    <row r="86" spans="1:26" x14ac:dyDescent="0.2">
      <c r="A86" s="18" t="s">
        <v>39</v>
      </c>
      <c r="B86" s="18" t="s">
        <v>40</v>
      </c>
      <c r="C86" s="19" t="s">
        <v>41</v>
      </c>
      <c r="D86" s="19">
        <v>2026</v>
      </c>
      <c r="E86" s="19" t="s">
        <v>42</v>
      </c>
      <c r="F86" s="24" t="s">
        <v>43</v>
      </c>
      <c r="G86" s="25">
        <v>0</v>
      </c>
      <c r="H86" s="20">
        <v>1139112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5">
        <v>57972</v>
      </c>
      <c r="O86" s="21" t="s">
        <v>44</v>
      </c>
      <c r="P86" s="22">
        <v>0</v>
      </c>
      <c r="Q86" s="22">
        <v>1</v>
      </c>
      <c r="R86" s="22">
        <v>74</v>
      </c>
      <c r="S86" s="22">
        <v>11</v>
      </c>
      <c r="T86" s="22">
        <v>26</v>
      </c>
      <c r="U86" s="22">
        <v>2</v>
      </c>
      <c r="V86" s="22">
        <v>0</v>
      </c>
      <c r="W86" s="22">
        <v>0</v>
      </c>
      <c r="X86" s="26">
        <f>SUM(P86:W86)</f>
        <v>114</v>
      </c>
      <c r="Y86" s="23">
        <f>SUM(G86:N86)</f>
        <v>1197084</v>
      </c>
      <c r="Z86" t="s">
        <v>272</v>
      </c>
    </row>
    <row r="87" spans="1:26" x14ac:dyDescent="0.2">
      <c r="A87" s="18" t="s">
        <v>39</v>
      </c>
      <c r="B87" s="18" t="s">
        <v>72</v>
      </c>
      <c r="C87" s="19" t="s">
        <v>73</v>
      </c>
      <c r="D87" s="19">
        <v>2026</v>
      </c>
      <c r="E87" s="19" t="s">
        <v>42</v>
      </c>
      <c r="F87" s="24" t="s">
        <v>43</v>
      </c>
      <c r="G87" s="25">
        <v>0</v>
      </c>
      <c r="H87" s="20">
        <v>0</v>
      </c>
      <c r="I87" s="20">
        <v>82076</v>
      </c>
      <c r="J87" s="20">
        <v>29045</v>
      </c>
      <c r="K87" s="20">
        <v>0</v>
      </c>
      <c r="L87" s="20">
        <v>0</v>
      </c>
      <c r="M87" s="20">
        <v>0</v>
      </c>
      <c r="N87" s="25">
        <v>1955</v>
      </c>
      <c r="O87" s="21" t="s">
        <v>43</v>
      </c>
      <c r="P87" s="22"/>
      <c r="Q87" s="22"/>
      <c r="R87" s="22"/>
      <c r="S87" s="22"/>
      <c r="T87" s="22"/>
      <c r="U87" s="22"/>
      <c r="V87" s="22"/>
      <c r="W87" s="22" t="s">
        <v>43</v>
      </c>
      <c r="X87" s="26">
        <f>SUM(P87:W87)</f>
        <v>0</v>
      </c>
      <c r="Y87" s="23">
        <f>SUM(G87:N87)</f>
        <v>113076</v>
      </c>
      <c r="Z87" t="s">
        <v>272</v>
      </c>
    </row>
    <row r="88" spans="1:26" x14ac:dyDescent="0.2">
      <c r="A88" s="18" t="s">
        <v>151</v>
      </c>
      <c r="B88" s="18" t="s">
        <v>152</v>
      </c>
      <c r="C88" s="19" t="s">
        <v>153</v>
      </c>
      <c r="D88" s="19">
        <v>2026</v>
      </c>
      <c r="E88" s="19" t="s">
        <v>42</v>
      </c>
      <c r="F88" s="24" t="s">
        <v>43</v>
      </c>
      <c r="G88" s="25">
        <v>0</v>
      </c>
      <c r="H88" s="20">
        <v>410988</v>
      </c>
      <c r="I88" s="20">
        <v>3175</v>
      </c>
      <c r="J88" s="20">
        <v>0</v>
      </c>
      <c r="K88" s="20">
        <v>0</v>
      </c>
      <c r="L88" s="20">
        <v>0</v>
      </c>
      <c r="M88" s="20">
        <v>0</v>
      </c>
      <c r="N88" s="25">
        <v>20436</v>
      </c>
      <c r="O88" s="21" t="s">
        <v>44</v>
      </c>
      <c r="P88" s="22">
        <v>0</v>
      </c>
      <c r="Q88" s="22">
        <v>1</v>
      </c>
      <c r="R88" s="22">
        <v>42</v>
      </c>
      <c r="S88" s="22">
        <v>4</v>
      </c>
      <c r="T88" s="22">
        <v>0</v>
      </c>
      <c r="U88" s="22">
        <v>0</v>
      </c>
      <c r="V88" s="22">
        <v>0</v>
      </c>
      <c r="W88" s="22">
        <v>0</v>
      </c>
      <c r="X88" s="26">
        <f>SUM(P88:W88)</f>
        <v>47</v>
      </c>
      <c r="Y88" s="23">
        <f>SUM(G88:N88)</f>
        <v>434599</v>
      </c>
      <c r="Z88" t="s">
        <v>272</v>
      </c>
    </row>
    <row r="89" spans="1:26" x14ac:dyDescent="0.2">
      <c r="A89" s="18" t="s">
        <v>107</v>
      </c>
      <c r="B89" s="18" t="s">
        <v>108</v>
      </c>
      <c r="C89" s="19" t="s">
        <v>109</v>
      </c>
      <c r="D89" s="19">
        <v>2026</v>
      </c>
      <c r="E89" s="19" t="s">
        <v>61</v>
      </c>
      <c r="F89" s="24" t="s">
        <v>43</v>
      </c>
      <c r="G89" s="25">
        <v>0</v>
      </c>
      <c r="H89" s="20">
        <v>0</v>
      </c>
      <c r="I89" s="20">
        <v>127079</v>
      </c>
      <c r="J89" s="20">
        <v>0</v>
      </c>
      <c r="K89" s="20">
        <v>0</v>
      </c>
      <c r="L89" s="20">
        <v>0</v>
      </c>
      <c r="M89" s="20">
        <v>0</v>
      </c>
      <c r="N89" s="25">
        <v>2455</v>
      </c>
      <c r="O89" s="21" t="s">
        <v>43</v>
      </c>
      <c r="P89" s="22"/>
      <c r="Q89" s="22"/>
      <c r="R89" s="22"/>
      <c r="S89" s="22"/>
      <c r="T89" s="22"/>
      <c r="U89" s="22"/>
      <c r="V89" s="22"/>
      <c r="W89" s="22" t="s">
        <v>43</v>
      </c>
      <c r="X89" s="26">
        <f>SUM(P89:W89)</f>
        <v>0</v>
      </c>
      <c r="Y89" s="23">
        <f>SUM(G89:N89)</f>
        <v>129534</v>
      </c>
      <c r="Z89" t="s">
        <v>272</v>
      </c>
    </row>
    <row r="90" spans="1:26" x14ac:dyDescent="0.2">
      <c r="A90" s="18" t="s">
        <v>107</v>
      </c>
      <c r="B90" s="18" t="s">
        <v>250</v>
      </c>
      <c r="C90" s="19" t="s">
        <v>251</v>
      </c>
      <c r="D90" s="19">
        <v>2026</v>
      </c>
      <c r="E90" s="19" t="s">
        <v>42</v>
      </c>
      <c r="F90" s="24" t="s">
        <v>220</v>
      </c>
      <c r="G90" s="25">
        <v>0</v>
      </c>
      <c r="H90" s="20">
        <v>167076</v>
      </c>
      <c r="I90" s="20">
        <v>37497</v>
      </c>
      <c r="J90" s="20">
        <v>0</v>
      </c>
      <c r="K90" s="20">
        <v>0</v>
      </c>
      <c r="L90" s="20">
        <v>0</v>
      </c>
      <c r="M90" s="20">
        <v>0</v>
      </c>
      <c r="N90" s="25">
        <v>17165</v>
      </c>
      <c r="O90" s="21" t="s">
        <v>44</v>
      </c>
      <c r="P90" s="22">
        <v>0</v>
      </c>
      <c r="Q90" s="22">
        <v>0</v>
      </c>
      <c r="R90" s="22">
        <v>7</v>
      </c>
      <c r="S90" s="22">
        <v>2</v>
      </c>
      <c r="T90" s="22">
        <v>2</v>
      </c>
      <c r="U90" s="22">
        <v>2</v>
      </c>
      <c r="V90" s="22">
        <v>0</v>
      </c>
      <c r="W90" s="22">
        <v>0</v>
      </c>
      <c r="X90" s="26">
        <f>SUM(P90:W90)</f>
        <v>13</v>
      </c>
      <c r="Y90" s="23">
        <f>SUM(G90:N90)</f>
        <v>221738</v>
      </c>
      <c r="Z90" t="s">
        <v>272</v>
      </c>
    </row>
    <row r="91" spans="1:26" x14ac:dyDescent="0.2">
      <c r="A91" s="18" t="s">
        <v>58</v>
      </c>
      <c r="B91" s="18" t="s">
        <v>59</v>
      </c>
      <c r="C91" s="19" t="s">
        <v>60</v>
      </c>
      <c r="D91" s="19">
        <v>2026</v>
      </c>
      <c r="E91" s="19" t="s">
        <v>61</v>
      </c>
      <c r="F91" s="24" t="s">
        <v>43</v>
      </c>
      <c r="G91" s="25">
        <v>0</v>
      </c>
      <c r="H91" s="20">
        <v>0</v>
      </c>
      <c r="I91" s="20">
        <v>128928</v>
      </c>
      <c r="J91" s="20">
        <v>145495</v>
      </c>
      <c r="K91" s="20">
        <v>0</v>
      </c>
      <c r="L91" s="20">
        <v>0</v>
      </c>
      <c r="M91" s="20">
        <v>0</v>
      </c>
      <c r="N91" s="25">
        <v>18779</v>
      </c>
      <c r="O91" s="21" t="s">
        <v>43</v>
      </c>
      <c r="P91" s="22"/>
      <c r="Q91" s="22"/>
      <c r="R91" s="22"/>
      <c r="S91" s="22"/>
      <c r="T91" s="22"/>
      <c r="U91" s="22"/>
      <c r="V91" s="22"/>
      <c r="W91" s="22" t="s">
        <v>43</v>
      </c>
      <c r="X91" s="26">
        <f>SUM(P91:W91)</f>
        <v>0</v>
      </c>
      <c r="Y91" s="23">
        <f>SUM(G91:N91)</f>
        <v>293202</v>
      </c>
      <c r="Z91" t="s">
        <v>272</v>
      </c>
    </row>
    <row r="92" spans="1:26" s="48" customFormat="1" x14ac:dyDescent="0.2">
      <c r="A92" s="39" t="s">
        <v>58</v>
      </c>
      <c r="B92" s="39" t="s">
        <v>208</v>
      </c>
      <c r="C92" s="40" t="s">
        <v>209</v>
      </c>
      <c r="D92" s="40">
        <v>2026</v>
      </c>
      <c r="E92" s="40" t="s">
        <v>42</v>
      </c>
      <c r="F92" s="41" t="s">
        <v>43</v>
      </c>
      <c r="G92" s="42">
        <v>0</v>
      </c>
      <c r="H92" s="43">
        <v>275880</v>
      </c>
      <c r="I92" s="43">
        <v>40139</v>
      </c>
      <c r="J92" s="43">
        <v>0</v>
      </c>
      <c r="K92" s="43">
        <v>0</v>
      </c>
      <c r="L92" s="43">
        <v>0</v>
      </c>
      <c r="M92" s="43">
        <v>0</v>
      </c>
      <c r="N92" s="42">
        <v>16049</v>
      </c>
      <c r="O92" s="44" t="s">
        <v>44</v>
      </c>
      <c r="P92" s="45">
        <v>0</v>
      </c>
      <c r="Q92" s="45">
        <v>0</v>
      </c>
      <c r="R92" s="45">
        <v>9</v>
      </c>
      <c r="S92" s="45">
        <v>12</v>
      </c>
      <c r="T92" s="45">
        <v>3</v>
      </c>
      <c r="U92" s="45">
        <v>1</v>
      </c>
      <c r="V92" s="45">
        <v>0</v>
      </c>
      <c r="W92" s="45">
        <v>0</v>
      </c>
      <c r="X92" s="46">
        <f>SUM(P92:W92)</f>
        <v>25</v>
      </c>
      <c r="Y92" s="47">
        <f>SUM(G92:N92)</f>
        <v>332068</v>
      </c>
      <c r="Z92" s="48" t="s">
        <v>279</v>
      </c>
    </row>
    <row r="93" spans="1:26" x14ac:dyDescent="0.2">
      <c r="A93" s="18" t="s">
        <v>134</v>
      </c>
      <c r="B93" s="18" t="s">
        <v>135</v>
      </c>
      <c r="C93" s="19" t="s">
        <v>136</v>
      </c>
      <c r="D93" s="19">
        <v>2026</v>
      </c>
      <c r="E93" s="19" t="s">
        <v>42</v>
      </c>
      <c r="F93" s="24" t="s">
        <v>43</v>
      </c>
      <c r="G93" s="25">
        <v>0</v>
      </c>
      <c r="H93" s="20">
        <v>323928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5">
        <v>13171</v>
      </c>
      <c r="O93" s="21" t="s">
        <v>44</v>
      </c>
      <c r="P93" s="22">
        <v>0</v>
      </c>
      <c r="Q93" s="22">
        <v>0</v>
      </c>
      <c r="R93" s="22">
        <v>22</v>
      </c>
      <c r="S93" s="22">
        <v>4</v>
      </c>
      <c r="T93" s="22">
        <v>0</v>
      </c>
      <c r="U93" s="22">
        <v>0</v>
      </c>
      <c r="V93" s="22">
        <v>0</v>
      </c>
      <c r="W93" s="22">
        <v>0</v>
      </c>
      <c r="X93" s="26">
        <f>SUM(P93:W93)</f>
        <v>26</v>
      </c>
      <c r="Y93" s="23">
        <f>SUM(G93:N93)</f>
        <v>337099</v>
      </c>
      <c r="Z93" t="s">
        <v>272</v>
      </c>
    </row>
    <row r="94" spans="1:26" x14ac:dyDescent="0.2">
      <c r="A94" s="18" t="s">
        <v>134</v>
      </c>
      <c r="B94" s="18" t="s">
        <v>237</v>
      </c>
      <c r="C94" s="19" t="s">
        <v>238</v>
      </c>
      <c r="D94" s="19">
        <v>2026</v>
      </c>
      <c r="E94" s="19" t="s">
        <v>42</v>
      </c>
      <c r="F94" s="24" t="s">
        <v>43</v>
      </c>
      <c r="G94" s="25">
        <v>0</v>
      </c>
      <c r="H94" s="20">
        <v>877932</v>
      </c>
      <c r="I94" s="20">
        <v>74760</v>
      </c>
      <c r="J94" s="20">
        <v>0</v>
      </c>
      <c r="K94" s="20">
        <v>4914</v>
      </c>
      <c r="L94" s="20">
        <v>0</v>
      </c>
      <c r="M94" s="20">
        <v>0</v>
      </c>
      <c r="N94" s="25">
        <v>62147</v>
      </c>
      <c r="O94" s="21" t="s">
        <v>44</v>
      </c>
      <c r="P94" s="22">
        <v>0</v>
      </c>
      <c r="Q94" s="22">
        <v>0</v>
      </c>
      <c r="R94" s="22">
        <v>18</v>
      </c>
      <c r="S94" s="22">
        <v>35</v>
      </c>
      <c r="T94" s="22">
        <v>6</v>
      </c>
      <c r="U94" s="22">
        <v>0</v>
      </c>
      <c r="V94" s="22">
        <v>0</v>
      </c>
      <c r="W94" s="22">
        <v>0</v>
      </c>
      <c r="X94" s="26">
        <f>SUM(P94:W94)</f>
        <v>59</v>
      </c>
      <c r="Y94" s="23">
        <f>SUM(G94:N94)</f>
        <v>1019753</v>
      </c>
      <c r="Z94" t="s">
        <v>272</v>
      </c>
    </row>
    <row r="95" spans="1:26" x14ac:dyDescent="0.2">
      <c r="A95" s="18" t="s">
        <v>112</v>
      </c>
      <c r="B95" s="18" t="s">
        <v>113</v>
      </c>
      <c r="C95" s="19" t="s">
        <v>114</v>
      </c>
      <c r="D95" s="19">
        <v>2026</v>
      </c>
      <c r="E95" s="19" t="s">
        <v>42</v>
      </c>
      <c r="F95" s="24" t="s">
        <v>43</v>
      </c>
      <c r="G95" s="25">
        <v>0</v>
      </c>
      <c r="H95" s="20">
        <v>0</v>
      </c>
      <c r="I95" s="20">
        <v>19355</v>
      </c>
      <c r="J95" s="20">
        <v>149717</v>
      </c>
      <c r="K95" s="20">
        <v>0</v>
      </c>
      <c r="L95" s="20">
        <v>0</v>
      </c>
      <c r="M95" s="20">
        <v>0</v>
      </c>
      <c r="N95" s="25">
        <v>5856</v>
      </c>
      <c r="O95" s="21" t="s">
        <v>43</v>
      </c>
      <c r="P95" s="22"/>
      <c r="Q95" s="22"/>
      <c r="R95" s="22"/>
      <c r="S95" s="22"/>
      <c r="T95" s="22"/>
      <c r="U95" s="22"/>
      <c r="V95" s="22"/>
      <c r="W95" s="22" t="s">
        <v>43</v>
      </c>
      <c r="X95" s="26">
        <f>SUM(P95:W95)</f>
        <v>0</v>
      </c>
      <c r="Y95" s="23">
        <f>SUM(G95:N95)</f>
        <v>174928</v>
      </c>
      <c r="Z95" t="s">
        <v>272</v>
      </c>
    </row>
    <row r="96" spans="1:26" x14ac:dyDescent="0.2">
      <c r="A96" s="18" t="s">
        <v>112</v>
      </c>
      <c r="B96" s="18" t="s">
        <v>115</v>
      </c>
      <c r="C96" s="19" t="s">
        <v>116</v>
      </c>
      <c r="D96" s="19">
        <v>2026</v>
      </c>
      <c r="E96" s="19" t="s">
        <v>61</v>
      </c>
      <c r="F96" s="24" t="s">
        <v>43</v>
      </c>
      <c r="G96" s="25">
        <v>0</v>
      </c>
      <c r="H96" s="20">
        <v>0</v>
      </c>
      <c r="I96" s="20">
        <v>28131</v>
      </c>
      <c r="J96" s="20">
        <v>65321</v>
      </c>
      <c r="K96" s="20">
        <v>0</v>
      </c>
      <c r="L96" s="20">
        <v>0</v>
      </c>
      <c r="M96" s="20">
        <v>0</v>
      </c>
      <c r="N96" s="25">
        <v>4882</v>
      </c>
      <c r="O96" s="21" t="s">
        <v>43</v>
      </c>
      <c r="P96" s="22"/>
      <c r="Q96" s="22"/>
      <c r="R96" s="22"/>
      <c r="S96" s="22"/>
      <c r="T96" s="22"/>
      <c r="U96" s="22"/>
      <c r="V96" s="22"/>
      <c r="W96" s="22" t="s">
        <v>43</v>
      </c>
      <c r="X96" s="26">
        <f>SUM(P96:W96)</f>
        <v>0</v>
      </c>
      <c r="Y96" s="23">
        <f>SUM(G96:N96)</f>
        <v>98334</v>
      </c>
      <c r="Z96" t="s">
        <v>272</v>
      </c>
    </row>
    <row r="97" spans="1:26" x14ac:dyDescent="0.2">
      <c r="A97" s="18" t="s">
        <v>221</v>
      </c>
      <c r="B97" s="18" t="s">
        <v>222</v>
      </c>
      <c r="C97" s="19" t="s">
        <v>223</v>
      </c>
      <c r="D97" s="19">
        <v>2026</v>
      </c>
      <c r="E97" s="19" t="s">
        <v>42</v>
      </c>
      <c r="F97" s="24" t="s">
        <v>43</v>
      </c>
      <c r="G97" s="25">
        <v>0</v>
      </c>
      <c r="H97" s="20">
        <v>0</v>
      </c>
      <c r="I97" s="20">
        <v>263135</v>
      </c>
      <c r="J97" s="20">
        <v>0</v>
      </c>
      <c r="K97" s="20">
        <v>5982</v>
      </c>
      <c r="L97" s="20">
        <v>0</v>
      </c>
      <c r="M97" s="20">
        <v>0</v>
      </c>
      <c r="N97" s="25">
        <v>24936</v>
      </c>
      <c r="O97" s="21" t="s">
        <v>43</v>
      </c>
      <c r="P97" s="22"/>
      <c r="Q97" s="22"/>
      <c r="R97" s="22"/>
      <c r="S97" s="22"/>
      <c r="T97" s="22"/>
      <c r="U97" s="22"/>
      <c r="V97" s="22"/>
      <c r="W97" s="22" t="s">
        <v>43</v>
      </c>
      <c r="X97" s="26">
        <f>SUM(P97:W97)</f>
        <v>0</v>
      </c>
      <c r="Y97" s="23">
        <f>SUM(G97:N97)</f>
        <v>294053</v>
      </c>
      <c r="Z97" t="s">
        <v>272</v>
      </c>
    </row>
    <row r="98" spans="1:26" x14ac:dyDescent="0.2">
      <c r="A98" s="18"/>
      <c r="B98" s="18"/>
      <c r="C98" s="19"/>
      <c r="D98" s="19"/>
      <c r="E98" s="19"/>
      <c r="F98" s="24"/>
      <c r="G98" s="25"/>
      <c r="H98" s="20"/>
      <c r="I98" s="20"/>
      <c r="J98" s="20"/>
      <c r="K98" s="20"/>
      <c r="L98" s="20"/>
      <c r="M98" s="20"/>
      <c r="N98" s="25"/>
      <c r="O98" s="21"/>
      <c r="P98" s="22"/>
      <c r="Q98" s="22"/>
      <c r="R98" s="22"/>
      <c r="S98" s="22"/>
      <c r="T98" s="22"/>
      <c r="U98" s="22"/>
      <c r="V98" s="22"/>
      <c r="W98" s="22"/>
      <c r="X98" s="26">
        <f>SUM(P98:W98)</f>
        <v>0</v>
      </c>
      <c r="Y98" s="23">
        <f>SUM(G98:N98)</f>
        <v>0</v>
      </c>
    </row>
    <row r="99" spans="1:26" x14ac:dyDescent="0.2">
      <c r="A99" s="18"/>
      <c r="B99" s="18"/>
      <c r="C99" s="19"/>
      <c r="D99" s="19"/>
      <c r="E99" s="19"/>
      <c r="F99" s="24"/>
      <c r="G99" s="25"/>
      <c r="H99" s="20"/>
      <c r="I99" s="20"/>
      <c r="J99" s="20"/>
      <c r="K99" s="20"/>
      <c r="L99" s="20"/>
      <c r="M99" s="20"/>
      <c r="N99" s="25"/>
      <c r="O99" s="21"/>
      <c r="P99" s="22"/>
      <c r="Q99" s="22"/>
      <c r="R99" s="22"/>
      <c r="S99" s="22"/>
      <c r="T99" s="22"/>
      <c r="U99" s="22"/>
      <c r="V99" s="22"/>
      <c r="W99" s="22"/>
      <c r="X99" s="26">
        <f>SUM(P99:W99)</f>
        <v>0</v>
      </c>
      <c r="Y99" s="23">
        <f>SUM(G99:N99)</f>
        <v>0</v>
      </c>
    </row>
    <row r="100" spans="1:26" x14ac:dyDescent="0.2">
      <c r="A100" s="18"/>
      <c r="B100" s="18"/>
      <c r="C100" s="19"/>
      <c r="D100" s="19"/>
      <c r="E100" s="19"/>
      <c r="F100" s="24"/>
      <c r="G100" s="25"/>
      <c r="H100" s="20"/>
      <c r="I100" s="20"/>
      <c r="J100" s="20"/>
      <c r="K100" s="20"/>
      <c r="L100" s="20"/>
      <c r="M100" s="20"/>
      <c r="N100" s="25"/>
      <c r="O100" s="21"/>
      <c r="P100" s="22"/>
      <c r="Q100" s="22"/>
      <c r="R100" s="22"/>
      <c r="S100" s="22"/>
      <c r="T100" s="22"/>
      <c r="U100" s="22"/>
      <c r="V100" s="22"/>
      <c r="W100" s="22"/>
      <c r="X100" s="26">
        <f>SUM(P100:W100)</f>
        <v>0</v>
      </c>
      <c r="Y100" s="23">
        <f>SUM(G100:N100)</f>
        <v>0</v>
      </c>
    </row>
    <row r="101" spans="1:26" x14ac:dyDescent="0.2">
      <c r="A101" s="18"/>
      <c r="B101" s="18"/>
      <c r="C101" s="19"/>
      <c r="D101" s="19"/>
      <c r="E101" s="19"/>
      <c r="F101" s="24"/>
      <c r="G101" s="25"/>
      <c r="H101" s="20"/>
      <c r="I101" s="20"/>
      <c r="J101" s="20"/>
      <c r="K101" s="20"/>
      <c r="L101" s="20"/>
      <c r="M101" s="20"/>
      <c r="N101" s="25"/>
      <c r="O101" s="21"/>
      <c r="P101" s="22"/>
      <c r="Q101" s="22"/>
      <c r="R101" s="22"/>
      <c r="S101" s="22"/>
      <c r="T101" s="22"/>
      <c r="U101" s="22"/>
      <c r="V101" s="22"/>
      <c r="W101" s="22"/>
      <c r="X101" s="26">
        <f>SUM(P101:W101)</f>
        <v>0</v>
      </c>
      <c r="Y101" s="23">
        <f>SUM(G101:N101)</f>
        <v>0</v>
      </c>
    </row>
    <row r="102" spans="1:26" x14ac:dyDescent="0.2">
      <c r="A102" s="18"/>
      <c r="B102" s="18"/>
      <c r="C102" s="19"/>
      <c r="D102" s="19"/>
      <c r="E102" s="19"/>
      <c r="F102" s="24"/>
      <c r="G102" s="25"/>
      <c r="H102" s="20"/>
      <c r="I102" s="20"/>
      <c r="J102" s="20"/>
      <c r="K102" s="20"/>
      <c r="L102" s="20"/>
      <c r="M102" s="20"/>
      <c r="N102" s="25"/>
      <c r="O102" s="21"/>
      <c r="P102" s="22"/>
      <c r="Q102" s="22"/>
      <c r="R102" s="22"/>
      <c r="S102" s="22"/>
      <c r="T102" s="22"/>
      <c r="U102" s="22"/>
      <c r="V102" s="22"/>
      <c r="W102" s="22"/>
      <c r="X102" s="26">
        <f>SUM(P102:W102)</f>
        <v>0</v>
      </c>
      <c r="Y102" s="23">
        <f>SUM(G102:N102)</f>
        <v>0</v>
      </c>
    </row>
    <row r="103" spans="1:26" x14ac:dyDescent="0.2">
      <c r="A103" s="18"/>
      <c r="B103" s="18"/>
      <c r="C103" s="19"/>
      <c r="D103" s="19"/>
      <c r="E103" s="19"/>
      <c r="F103" s="24"/>
      <c r="G103" s="25"/>
      <c r="H103" s="20"/>
      <c r="I103" s="20"/>
      <c r="J103" s="20"/>
      <c r="K103" s="20"/>
      <c r="L103" s="20"/>
      <c r="M103" s="20"/>
      <c r="N103" s="25"/>
      <c r="O103" s="21"/>
      <c r="P103" s="22"/>
      <c r="Q103" s="22"/>
      <c r="R103" s="22"/>
      <c r="S103" s="22"/>
      <c r="T103" s="22"/>
      <c r="U103" s="22"/>
      <c r="V103" s="22"/>
      <c r="W103" s="22"/>
      <c r="X103" s="26">
        <f>SUM(P103:W103)</f>
        <v>0</v>
      </c>
      <c r="Y103" s="23">
        <f>SUM(G103:N103)</f>
        <v>0</v>
      </c>
    </row>
    <row r="104" spans="1:26" x14ac:dyDescent="0.2">
      <c r="A104" s="18"/>
      <c r="B104" s="18"/>
      <c r="C104" s="19"/>
      <c r="D104" s="19"/>
      <c r="E104" s="19"/>
      <c r="F104" s="24"/>
      <c r="G104" s="25"/>
      <c r="H104" s="20"/>
      <c r="I104" s="20"/>
      <c r="J104" s="20"/>
      <c r="K104" s="20"/>
      <c r="L104" s="20"/>
      <c r="M104" s="20"/>
      <c r="N104" s="25"/>
      <c r="O104" s="21"/>
      <c r="P104" s="22"/>
      <c r="Q104" s="22"/>
      <c r="R104" s="22"/>
      <c r="S104" s="22"/>
      <c r="T104" s="22"/>
      <c r="U104" s="22"/>
      <c r="V104" s="22"/>
      <c r="W104" s="22"/>
      <c r="X104" s="26">
        <f>SUM(P104:W104)</f>
        <v>0</v>
      </c>
      <c r="Y104" s="23">
        <f>SUM(G104:N104)</f>
        <v>0</v>
      </c>
    </row>
    <row r="105" spans="1:26" x14ac:dyDescent="0.2">
      <c r="A105" s="18"/>
      <c r="B105" s="18"/>
      <c r="C105" s="19"/>
      <c r="D105" s="19"/>
      <c r="E105" s="19"/>
      <c r="F105" s="24"/>
      <c r="G105" s="25"/>
      <c r="H105" s="20"/>
      <c r="I105" s="20"/>
      <c r="J105" s="20"/>
      <c r="K105" s="20"/>
      <c r="L105" s="20"/>
      <c r="M105" s="20"/>
      <c r="N105" s="25"/>
      <c r="O105" s="21"/>
      <c r="P105" s="22"/>
      <c r="Q105" s="22"/>
      <c r="R105" s="22"/>
      <c r="S105" s="22"/>
      <c r="T105" s="22"/>
      <c r="U105" s="22"/>
      <c r="V105" s="22"/>
      <c r="W105" s="22"/>
      <c r="X105" s="26">
        <f>SUM(P105:W105)</f>
        <v>0</v>
      </c>
      <c r="Y105" s="23">
        <f>SUM(G105:N105)</f>
        <v>0</v>
      </c>
    </row>
    <row r="106" spans="1:26" x14ac:dyDescent="0.2">
      <c r="A106" s="18"/>
      <c r="B106" s="18"/>
      <c r="C106" s="19"/>
      <c r="D106" s="19"/>
      <c r="E106" s="19"/>
      <c r="F106" s="24"/>
      <c r="G106" s="25"/>
      <c r="H106" s="20"/>
      <c r="I106" s="20"/>
      <c r="J106" s="20"/>
      <c r="K106" s="20"/>
      <c r="L106" s="20"/>
      <c r="M106" s="20"/>
      <c r="N106" s="25"/>
      <c r="O106" s="21"/>
      <c r="P106" s="22"/>
      <c r="Q106" s="22"/>
      <c r="R106" s="22"/>
      <c r="S106" s="22"/>
      <c r="T106" s="22"/>
      <c r="U106" s="22"/>
      <c r="V106" s="22"/>
      <c r="W106" s="22"/>
      <c r="X106" s="26">
        <f>SUM(P106:W106)</f>
        <v>0</v>
      </c>
      <c r="Y106" s="23">
        <f>SUM(G106:N106)</f>
        <v>0</v>
      </c>
    </row>
    <row r="107" spans="1:26" x14ac:dyDescent="0.2">
      <c r="A107" s="18"/>
      <c r="B107" s="18"/>
      <c r="C107" s="19"/>
      <c r="D107" s="19"/>
      <c r="E107" s="19"/>
      <c r="F107" s="24"/>
      <c r="G107" s="25"/>
      <c r="H107" s="20"/>
      <c r="I107" s="20"/>
      <c r="J107" s="20"/>
      <c r="K107" s="20"/>
      <c r="L107" s="20"/>
      <c r="M107" s="20"/>
      <c r="N107" s="25"/>
      <c r="O107" s="21"/>
      <c r="P107" s="22"/>
      <c r="Q107" s="22"/>
      <c r="R107" s="22"/>
      <c r="S107" s="22"/>
      <c r="T107" s="22"/>
      <c r="U107" s="22"/>
      <c r="V107" s="22"/>
      <c r="W107" s="22"/>
      <c r="X107" s="26">
        <f>SUM(P107:W107)</f>
        <v>0</v>
      </c>
      <c r="Y107" s="23">
        <f>SUM(G107:N107)</f>
        <v>0</v>
      </c>
    </row>
  </sheetData>
  <autoFilter ref="A10:Y10" xr:uid="{FB00D428-8A61-45AB-9712-292839267955}">
    <sortState xmlns:xlrd2="http://schemas.microsoft.com/office/spreadsheetml/2017/richdata2" ref="A11:Y107">
      <sortCondition ref="A10:A107"/>
    </sortState>
  </autoFilter>
  <conditionalFormatting sqref="Y11:Y107">
    <cfRule type="expression" dxfId="1" priority="1">
      <formula>#REF!&lt;0</formula>
    </cfRule>
    <cfRule type="cellIs" dxfId="0" priority="2" operator="lessThan">
      <formula>0</formula>
    </cfRule>
  </conditionalFormatting>
  <dataValidations count="3">
    <dataValidation type="list" allowBlank="1" showInputMessage="1" showErrorMessage="1" sqref="O11:O107" xr:uid="{5ADFECCF-6777-4F72-B1FE-1CF68734D2F5}">
      <formula1>"FMR, Actual Rent"</formula1>
    </dataValidation>
    <dataValidation type="list" allowBlank="1" showInputMessage="1" showErrorMessage="1" sqref="F11:F107" xr:uid="{E80FFD87-412D-4A56-9DAC-D42E3B317456}">
      <formula1>"DV, YHDP"</formula1>
    </dataValidation>
    <dataValidation allowBlank="1" showErrorMessage="1" sqref="A10:Y10" xr:uid="{303A18A8-3B68-47E8-BD3B-57FEE43EB85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&amp;B5/27/2025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8FE2D23E49440B6699D1DECB1E0B1" ma:contentTypeVersion="15" ma:contentTypeDescription="Create a new document." ma:contentTypeScope="" ma:versionID="44b82f8d32d74b6f4145ec639f9be08e">
  <xsd:schema xmlns:xsd="http://www.w3.org/2001/XMLSchema" xmlns:xs="http://www.w3.org/2001/XMLSchema" xmlns:p="http://schemas.microsoft.com/office/2006/metadata/properties" xmlns:ns2="e8e756e1-b464-4a08-8853-6b2186da4e5e" xmlns:ns3="49daff31-34a0-43c0-b06b-1ccf6c073ae6" targetNamespace="http://schemas.microsoft.com/office/2006/metadata/properties" ma:root="true" ma:fieldsID="761029143e3a1c63e3bf238cbfc3dc37" ns2:_="" ns3:_="">
    <xsd:import namespace="e8e756e1-b464-4a08-8853-6b2186da4e5e"/>
    <xsd:import namespace="49daff31-34a0-43c0-b06b-1ccf6c073a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756e1-b464-4a08-8853-6b2186da4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b4b9d1a-1986-4ab8-bc74-20a68e079f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aff31-34a0-43c0-b06b-1ccf6c073ae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1832e70-adb3-4f70-87de-f9bd2ebc0829}" ma:internalName="TaxCatchAll" ma:showField="CatchAllData" ma:web="49daff31-34a0-43c0-b06b-1ccf6c073a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e756e1-b464-4a08-8853-6b2186da4e5e">
      <Terms xmlns="http://schemas.microsoft.com/office/infopath/2007/PartnerControls"/>
    </lcf76f155ced4ddcb4097134ff3c332f>
    <TaxCatchAll xmlns="49daff31-34a0-43c0-b06b-1ccf6c073ae6" xsi:nil="true"/>
  </documentManagement>
</p:properties>
</file>

<file path=customXml/itemProps1.xml><?xml version="1.0" encoding="utf-8"?>
<ds:datastoreItem xmlns:ds="http://schemas.openxmlformats.org/officeDocument/2006/customXml" ds:itemID="{FB5C3F67-AE4A-44FC-8370-BD86614B3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756e1-b464-4a08-8853-6b2186da4e5e"/>
    <ds:schemaRef ds:uri="49daff31-34a0-43c0-b06b-1ccf6c073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69B51-D87E-468A-829F-A30AC62792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C6854-7014-45E2-ACA3-ADAAEFA9A6F9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9daff31-34a0-43c0-b06b-1ccf6c073ae6"/>
    <ds:schemaRef ds:uri="e8e756e1-b464-4a08-8853-6b2186da4e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2025 GIW</vt:lpstr>
      <vt:lpstr>'FY 2025 GIW'!Print_Titles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Moore</dc:creator>
  <cp:keywords/>
  <dc:description/>
  <cp:lastModifiedBy>Erica Mulryan</cp:lastModifiedBy>
  <cp:revision/>
  <dcterms:created xsi:type="dcterms:W3CDTF">2025-05-23T14:21:36Z</dcterms:created>
  <dcterms:modified xsi:type="dcterms:W3CDTF">2025-07-10T13:22:09Z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0x0101006768FE2D23E49440B6699D1DECB1E0B1</vt:lpwstr>
  </property>
  <property fmtid="{D5CDD505-2E9C-101B-9397-08002B2CF9AE}" pid="3" name="MediaServiceImageTags">
    <vt:lpwstr/>
  </property>
</Properties>
</file>