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mc:AlternateContent xmlns:mc="http://schemas.openxmlformats.org/markup-compatibility/2006">
    <mc:Choice Requires="x15">
      <x15ac:absPath xmlns:x15ac="http://schemas.microsoft.com/office/spreadsheetml/2010/11/ac" url="https://cohhioorg.sharepoint.com/sites/HRDocuments/Shared Documents/HMIS &amp; BoSCoC/HMIS &amp; BoSCoC Planning/Coordinated Entry/HARP/"/>
    </mc:Choice>
  </mc:AlternateContent>
  <xr:revisionPtr revIDLastSave="60" documentId="13_ncr:1_{2FDA6049-607D-A64C-9F9B-79E27369428F}" xr6:coauthVersionLast="47" xr6:coauthVersionMax="47" xr10:uidLastSave="{F9D64401-4504-594E-9443-C0E4C6343C25}"/>
  <bookViews>
    <workbookView xWindow="0" yWindow="500" windowWidth="28800" windowHeight="16380" xr2:uid="{066428EE-DBFE-2D40-B70D-7CE26AB931A5}"/>
  </bookViews>
  <sheets>
    <sheet name="HARP to VI Comparison" sheetId="1" r:id="rId1"/>
    <sheet name="Draft Scores for Tool Revising"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1" l="1"/>
  <c r="I9" i="2" l="1"/>
  <c r="I7" i="2"/>
  <c r="I10" i="2"/>
  <c r="I8" i="2" l="1"/>
  <c r="L12" i="1"/>
  <c r="L11" i="1"/>
  <c r="L10" i="1"/>
  <c r="L9" i="1"/>
  <c r="K12" i="1"/>
  <c r="K11" i="1"/>
  <c r="K10" i="1"/>
  <c r="K9" i="1"/>
  <c r="J12" i="1"/>
  <c r="J11" i="1"/>
  <c r="J10" i="1"/>
  <c r="J9" i="1"/>
  <c r="I12" i="1"/>
  <c r="I11" i="1"/>
  <c r="I10" i="1"/>
  <c r="G12" i="1"/>
  <c r="G11" i="1"/>
  <c r="G10" i="1"/>
  <c r="G9" i="1"/>
  <c r="F12" i="1"/>
  <c r="F11" i="1"/>
  <c r="F10" i="1"/>
  <c r="F9" i="1"/>
  <c r="E12" i="1"/>
  <c r="E11" i="1"/>
  <c r="E10" i="1"/>
  <c r="E9" i="1"/>
  <c r="D12" i="1"/>
  <c r="D11" i="1"/>
  <c r="D10" i="1"/>
  <c r="D9" i="1"/>
</calcChain>
</file>

<file path=xl/sharedStrings.xml><?xml version="1.0" encoding="utf-8"?>
<sst xmlns="http://schemas.openxmlformats.org/spreadsheetml/2006/main" count="44" uniqueCount="37">
  <si>
    <t>For prioritization decision-making</t>
  </si>
  <si>
    <t>Tool Type</t>
  </si>
  <si>
    <t>VI-SPDAT Max Score</t>
  </si>
  <si>
    <t>HH w/o Children</t>
  </si>
  <si>
    <t>HH w Children</t>
  </si>
  <si>
    <t>Non-Parenting Youth</t>
  </si>
  <si>
    <t>Parenting Youth*</t>
  </si>
  <si>
    <t xml:space="preserve">12.16.24  - This sheet is used to help track possible changes to B-PAT tool scored sections, as part of the larger effort to give them the same max points available. </t>
  </si>
  <si>
    <t>HARP Max Score Per Tool Section</t>
  </si>
  <si>
    <t>Basic Needs</t>
  </si>
  <si>
    <t>Housing Stability</t>
  </si>
  <si>
    <t>Income, Emp, Education</t>
  </si>
  <si>
    <t>Experiences of Homelessness</t>
  </si>
  <si>
    <t>Health &amp; Wellbeing</t>
  </si>
  <si>
    <t>Interactions with Other Systems and Exp of Trauma</t>
  </si>
  <si>
    <t>Household Composition</t>
  </si>
  <si>
    <t>TOTAL</t>
  </si>
  <si>
    <t>increased points avail</t>
  </si>
  <si>
    <t>reduced points avail</t>
  </si>
  <si>
    <t>Youth HH w/o Children</t>
  </si>
  <si>
    <t>Youth HH w Children</t>
  </si>
  <si>
    <t>Comparing HARP Tool Scores with VI-SPDAT Scores</t>
  </si>
  <si>
    <t>Ohio BoSCoC</t>
  </si>
  <si>
    <t>Tool Type - VI-SPDAT</t>
  </si>
  <si>
    <t>Tool Type - HARP</t>
  </si>
  <si>
    <t>HARP HH without Children</t>
  </si>
  <si>
    <t>HARP HH with Children</t>
  </si>
  <si>
    <t>HARP YYA without Children</t>
  </si>
  <si>
    <t>HARP YYA with Children</t>
  </si>
  <si>
    <t>HARP Max Score</t>
  </si>
  <si>
    <t>* the VI-SPDAT series did not have a tool specifically for use with parenting youth; assessors used the tool for HH w Children also for parenting youth households.</t>
  </si>
  <si>
    <t>As the Ohio BoSCoC transitions to using the new common assessment tool, the HARP Tool, providers may find themselves in PH Prioritization Meetings where they need to determine who to prioritize and have to compare HARP Tool scores to VI-SPDAT scores. These tools have very different maximum scores. The guide below is intended to help PH Prioritization Workgroup members in understanding how a HARP Tool score may compare to a VI-SPDAT score.</t>
  </si>
  <si>
    <t>Score at 90%</t>
  </si>
  <si>
    <t>Score at 70%</t>
  </si>
  <si>
    <t>Score at 50%</t>
  </si>
  <si>
    <t>Score at 30%</t>
  </si>
  <si>
    <t>Example: Using the guidance above, providers can see that a score of 7.5 on the VI-SPDAT for a household without children (age  25+), which is a score that is equal to about 50% of the max pionts available, is roughly equivalent to a score of 32.5 for the same household type assessed with the HARP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</si>
</sst>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ArialMT"/>
      <family val="2"/>
    </font>
    <font>
      <b/>
      <sz val="12"/>
      <color theme="1"/>
      <name val="ArialMT"/>
    </font>
    <font>
      <b/>
      <sz val="14"/>
      <color theme="1"/>
      <name val="ArialMT"/>
    </font>
    <font>
      <b/>
      <sz val="11"/>
      <color theme="1"/>
      <name val="ArialMT"/>
    </font>
    <font>
      <sz val="11"/>
      <color theme="1"/>
      <name val="ArialMT"/>
    </font>
    <font>
      <sz val="12"/>
      <color rgb="FFFF0000"/>
      <name val="ArialMT"/>
      <family val="2"/>
    </font>
    <font>
      <sz val="11"/>
      <color rgb="FFFF0000"/>
      <name val="ArialMT"/>
    </font>
    <font>
      <i/>
      <sz val="9"/>
      <color theme="1"/>
      <name val="ArialMT"/>
    </font>
    <font>
      <b/>
      <sz val="9"/>
      <color theme="1"/>
      <name val="ArialMT"/>
    </font>
    <font>
      <sz val="11"/>
      <color theme="1"/>
      <name val="ArialMT"/>
      <family val="2"/>
    </font>
  </fonts>
  <fills count="3">
    <fill>
      <patternFill patternType="none"/>
    </fill>
    <fill>
      <patternFill patternType="gray125"/>
    </fill>
    <fill>
      <patternFill patternType="solid">
        <fgColor theme="3" tint="0.89999084444715716"/>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7">
    <xf numFmtId="0" fontId="0" fillId="0" borderId="0" xfId="0"/>
    <xf numFmtId="0" fontId="2" fillId="0" borderId="0" xfId="0" applyFont="1"/>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0" fontId="1" fillId="0" borderId="0" xfId="0" applyFont="1" applyAlignment="1">
      <alignment horizontal="center" vertical="center" wrapText="1"/>
    </xf>
    <xf numFmtId="0" fontId="3" fillId="0" borderId="0" xfId="0" applyFont="1" applyAlignment="1">
      <alignment horizontal="center"/>
    </xf>
    <xf numFmtId="0" fontId="4" fillId="0" borderId="0" xfId="0" applyFont="1" applyAlignment="1">
      <alignment horizontal="center"/>
    </xf>
    <xf numFmtId="0" fontId="3" fillId="0" borderId="0" xfId="0" applyFont="1"/>
    <xf numFmtId="0" fontId="4" fillId="0" borderId="0" xfId="0" applyFont="1"/>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center" vertical="center" wrapText="1"/>
    </xf>
    <xf numFmtId="0" fontId="0" fillId="0" borderId="0" xfId="0" applyAlignment="1">
      <alignment vertical="center"/>
    </xf>
    <xf numFmtId="0" fontId="6" fillId="0" borderId="0" xfId="0" applyFont="1"/>
    <xf numFmtId="0" fontId="6" fillId="0" borderId="0" xfId="0" applyFont="1" applyAlignment="1">
      <alignment horizontal="center"/>
    </xf>
    <xf numFmtId="0" fontId="5" fillId="0" borderId="0" xfId="0" applyFont="1"/>
    <xf numFmtId="0" fontId="5" fillId="0" borderId="0" xfId="0" applyFont="1" applyAlignment="1">
      <alignment horizontal="center"/>
    </xf>
    <xf numFmtId="0" fontId="1" fillId="2" borderId="1" xfId="0" applyFont="1" applyFill="1" applyBorder="1" applyAlignment="1">
      <alignment horizontal="center" vertical="center" wrapText="1"/>
    </xf>
    <xf numFmtId="0" fontId="1" fillId="0" borderId="1" xfId="0" applyFont="1" applyBorder="1" applyAlignment="1">
      <alignment horizontal="center"/>
    </xf>
    <xf numFmtId="0" fontId="3" fillId="0" borderId="1" xfId="0" applyFont="1" applyBorder="1" applyAlignment="1">
      <alignment horizontal="center"/>
    </xf>
    <xf numFmtId="0" fontId="0" fillId="0" borderId="1" xfId="0" applyBorder="1"/>
    <xf numFmtId="0" fontId="0" fillId="0" borderId="1" xfId="0" applyBorder="1" applyAlignment="1">
      <alignment horizontal="center"/>
    </xf>
    <xf numFmtId="0" fontId="4" fillId="0" borderId="1" xfId="0" applyFont="1" applyBorder="1" applyAlignment="1">
      <alignment horizontal="center"/>
    </xf>
    <xf numFmtId="0" fontId="7" fillId="0" borderId="2" xfId="0" applyFont="1" applyBorder="1"/>
    <xf numFmtId="9" fontId="8" fillId="2" borderId="1" xfId="0" applyNumberFormat="1" applyFont="1" applyFill="1" applyBorder="1" applyAlignment="1">
      <alignment horizontal="center" vertical="center" wrapText="1"/>
    </xf>
    <xf numFmtId="0" fontId="9"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5E983-94BF-0A43-AD82-88FDDF28C2DE}">
  <dimension ref="A1:M16"/>
  <sheetViews>
    <sheetView tabSelected="1" zoomScale="120" zoomScaleNormal="120" workbookViewId="0">
      <selection activeCell="A17" sqref="A17"/>
    </sheetView>
  </sheetViews>
  <sheetFormatPr baseColWidth="10" defaultColWidth="11.5703125" defaultRowHeight="16"/>
  <cols>
    <col min="1" max="1" width="21" customWidth="1"/>
    <col min="2" max="2" width="24" style="4" customWidth="1"/>
    <col min="3" max="3" width="10.140625" style="7" customWidth="1"/>
    <col min="4" max="6" width="5.7109375" style="7" customWidth="1"/>
    <col min="7" max="7" width="5.7109375" style="4" customWidth="1"/>
    <col min="8" max="8" width="8.42578125" style="9" customWidth="1"/>
    <col min="9" max="11" width="5.7109375" style="9" customWidth="1"/>
    <col min="12" max="12" width="5.7109375" customWidth="1"/>
  </cols>
  <sheetData>
    <row r="1" spans="1:13" ht="18">
      <c r="A1" s="1" t="s">
        <v>22</v>
      </c>
    </row>
    <row r="2" spans="1:13" s="1" customFormat="1" ht="18">
      <c r="A2" s="1" t="s">
        <v>21</v>
      </c>
      <c r="B2" s="3"/>
      <c r="C2" s="6"/>
      <c r="D2" s="6"/>
      <c r="E2" s="6"/>
      <c r="F2" s="6"/>
      <c r="G2" s="3"/>
      <c r="H2" s="8"/>
      <c r="I2" s="8"/>
      <c r="J2" s="8"/>
      <c r="K2" s="8"/>
    </row>
    <row r="3" spans="1:13">
      <c r="A3" t="s">
        <v>0</v>
      </c>
    </row>
    <row r="4" spans="1:13">
      <c r="A4" s="26" t="s">
        <v>31</v>
      </c>
      <c r="B4" s="26"/>
      <c r="C4" s="26"/>
      <c r="D4" s="26"/>
      <c r="E4" s="26"/>
      <c r="F4" s="26"/>
      <c r="G4" s="26"/>
      <c r="H4" s="26"/>
      <c r="I4" s="26"/>
      <c r="J4" s="26"/>
      <c r="K4" s="26"/>
      <c r="L4" s="26"/>
      <c r="M4" s="26"/>
    </row>
    <row r="5" spans="1:13" ht="34" customHeight="1">
      <c r="A5" s="26"/>
      <c r="B5" s="26"/>
      <c r="C5" s="26"/>
      <c r="D5" s="26"/>
      <c r="E5" s="26"/>
      <c r="F5" s="26"/>
      <c r="G5" s="26"/>
      <c r="H5" s="26"/>
      <c r="I5" s="26"/>
      <c r="J5" s="26"/>
      <c r="K5" s="26"/>
      <c r="L5" s="26"/>
      <c r="M5" s="26"/>
    </row>
    <row r="6" spans="1:13" ht="21" customHeight="1"/>
    <row r="7" spans="1:13" s="5" customFormat="1" ht="51">
      <c r="A7" s="18" t="s">
        <v>23</v>
      </c>
      <c r="B7" s="18" t="s">
        <v>24</v>
      </c>
      <c r="C7" s="18" t="s">
        <v>2</v>
      </c>
      <c r="D7" s="25" t="s">
        <v>32</v>
      </c>
      <c r="E7" s="25" t="s">
        <v>33</v>
      </c>
      <c r="F7" s="25" t="s">
        <v>34</v>
      </c>
      <c r="G7" s="25" t="s">
        <v>35</v>
      </c>
      <c r="H7" s="18" t="s">
        <v>29</v>
      </c>
      <c r="I7" s="25" t="s">
        <v>32</v>
      </c>
      <c r="J7" s="25" t="s">
        <v>33</v>
      </c>
      <c r="K7" s="25" t="s">
        <v>34</v>
      </c>
      <c r="L7" s="25" t="s">
        <v>35</v>
      </c>
    </row>
    <row r="8" spans="1:13" s="2" customFormat="1">
      <c r="A8" s="19"/>
      <c r="B8" s="19"/>
      <c r="C8" s="19"/>
      <c r="D8" s="20"/>
      <c r="E8" s="20"/>
      <c r="F8" s="20"/>
      <c r="G8" s="20"/>
      <c r="H8" s="19"/>
      <c r="I8" s="20"/>
      <c r="J8" s="20"/>
      <c r="K8" s="20"/>
      <c r="L8" s="20"/>
    </row>
    <row r="9" spans="1:13">
      <c r="A9" s="21" t="s">
        <v>3</v>
      </c>
      <c r="B9" s="21" t="s">
        <v>25</v>
      </c>
      <c r="C9" s="22">
        <v>15</v>
      </c>
      <c r="D9" s="23">
        <f>0.9*C9</f>
        <v>13.5</v>
      </c>
      <c r="E9" s="23">
        <f>0.7*C9</f>
        <v>10.5</v>
      </c>
      <c r="F9" s="23">
        <f>0.5*C9</f>
        <v>7.5</v>
      </c>
      <c r="G9" s="23">
        <f>0.3*C9</f>
        <v>4.5</v>
      </c>
      <c r="H9" s="22">
        <v>65</v>
      </c>
      <c r="I9" s="23">
        <f>0.9*H9</f>
        <v>58.5</v>
      </c>
      <c r="J9" s="23">
        <f>0.7*H9</f>
        <v>45.5</v>
      </c>
      <c r="K9" s="23">
        <f>0.5*H9</f>
        <v>32.5</v>
      </c>
      <c r="L9" s="23">
        <f>0.3*H9</f>
        <v>19.5</v>
      </c>
    </row>
    <row r="10" spans="1:13">
      <c r="A10" s="21" t="s">
        <v>4</v>
      </c>
      <c r="B10" s="21" t="s">
        <v>26</v>
      </c>
      <c r="C10" s="22">
        <v>20</v>
      </c>
      <c r="D10" s="23">
        <f t="shared" ref="D10:D12" si="0">0.9*C10</f>
        <v>18</v>
      </c>
      <c r="E10" s="23">
        <f t="shared" ref="E10:E12" si="1">0.7*C10</f>
        <v>14</v>
      </c>
      <c r="F10" s="23">
        <f t="shared" ref="F10:F12" si="2">0.5*C10</f>
        <v>10</v>
      </c>
      <c r="G10" s="23">
        <f t="shared" ref="G10:G12" si="3">0.3*C10</f>
        <v>6</v>
      </c>
      <c r="H10" s="22">
        <v>65</v>
      </c>
      <c r="I10" s="23">
        <f t="shared" ref="I10:I12" si="4">0.9*H10</f>
        <v>58.5</v>
      </c>
      <c r="J10" s="23">
        <f t="shared" ref="J10:J12" si="5">0.7*H10</f>
        <v>45.5</v>
      </c>
      <c r="K10" s="23">
        <f t="shared" ref="K10:K12" si="6">0.5*H10</f>
        <v>32.5</v>
      </c>
      <c r="L10" s="23">
        <f t="shared" ref="L10:L12" si="7">0.3*H10</f>
        <v>19.5</v>
      </c>
    </row>
    <row r="11" spans="1:13">
      <c r="A11" s="21" t="s">
        <v>5</v>
      </c>
      <c r="B11" s="21" t="s">
        <v>27</v>
      </c>
      <c r="C11" s="22">
        <v>16</v>
      </c>
      <c r="D11" s="23">
        <f t="shared" si="0"/>
        <v>14.4</v>
      </c>
      <c r="E11" s="23">
        <f t="shared" si="1"/>
        <v>11.2</v>
      </c>
      <c r="F11" s="23">
        <f t="shared" si="2"/>
        <v>8</v>
      </c>
      <c r="G11" s="23">
        <f t="shared" si="3"/>
        <v>4.8</v>
      </c>
      <c r="H11" s="22">
        <v>65</v>
      </c>
      <c r="I11" s="23">
        <f t="shared" si="4"/>
        <v>58.5</v>
      </c>
      <c r="J11" s="23">
        <f t="shared" si="5"/>
        <v>45.5</v>
      </c>
      <c r="K11" s="23">
        <f t="shared" si="6"/>
        <v>32.5</v>
      </c>
      <c r="L11" s="23">
        <f t="shared" si="7"/>
        <v>19.5</v>
      </c>
    </row>
    <row r="12" spans="1:13">
      <c r="A12" s="21" t="s">
        <v>6</v>
      </c>
      <c r="B12" s="21" t="s">
        <v>28</v>
      </c>
      <c r="C12" s="22">
        <v>20</v>
      </c>
      <c r="D12" s="23">
        <f t="shared" si="0"/>
        <v>18</v>
      </c>
      <c r="E12" s="23">
        <f t="shared" si="1"/>
        <v>14</v>
      </c>
      <c r="F12" s="23">
        <f t="shared" si="2"/>
        <v>10</v>
      </c>
      <c r="G12" s="23">
        <f t="shared" si="3"/>
        <v>6</v>
      </c>
      <c r="H12" s="22">
        <v>65</v>
      </c>
      <c r="I12" s="23">
        <f t="shared" si="4"/>
        <v>58.5</v>
      </c>
      <c r="J12" s="23">
        <f t="shared" si="5"/>
        <v>45.5</v>
      </c>
      <c r="K12" s="23">
        <f t="shared" si="6"/>
        <v>32.5</v>
      </c>
      <c r="L12" s="23">
        <f t="shared" si="7"/>
        <v>19.5</v>
      </c>
    </row>
    <row r="13" spans="1:13">
      <c r="A13" s="24" t="s">
        <v>30</v>
      </c>
      <c r="B13"/>
      <c r="C13" s="4"/>
      <c r="G13" s="7"/>
      <c r="H13" s="4"/>
      <c r="I13" s="7"/>
      <c r="J13" s="7"/>
      <c r="K13" s="7"/>
      <c r="L13" s="7"/>
    </row>
    <row r="14" spans="1:13">
      <c r="B14"/>
      <c r="C14" s="4"/>
      <c r="G14" s="7"/>
      <c r="H14" s="4"/>
      <c r="L14" s="9"/>
    </row>
    <row r="15" spans="1:13">
      <c r="A15" s="26" t="s">
        <v>36</v>
      </c>
      <c r="B15" s="26"/>
      <c r="C15" s="26"/>
      <c r="D15" s="26"/>
      <c r="E15" s="26"/>
      <c r="F15" s="26"/>
      <c r="G15" s="26"/>
      <c r="H15" s="26"/>
      <c r="I15" s="26"/>
      <c r="J15" s="26"/>
      <c r="K15" s="26"/>
      <c r="L15" s="26"/>
      <c r="M15" s="26"/>
    </row>
    <row r="16" spans="1:13">
      <c r="A16" s="26"/>
      <c r="B16" s="26"/>
      <c r="C16" s="26"/>
      <c r="D16" s="26"/>
      <c r="E16" s="26"/>
      <c r="F16" s="26"/>
      <c r="G16" s="26"/>
      <c r="H16" s="26"/>
      <c r="I16" s="26"/>
      <c r="J16" s="26"/>
      <c r="K16" s="26"/>
      <c r="L16" s="26"/>
      <c r="M16" s="26"/>
    </row>
  </sheetData>
  <mergeCells count="2">
    <mergeCell ref="A4:M5"/>
    <mergeCell ref="A15:M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CA03B-68C9-C44A-9A8A-7370A7CBDFEC}">
  <dimension ref="A1:K10"/>
  <sheetViews>
    <sheetView zoomScale="110" zoomScaleNormal="110" workbookViewId="0">
      <selection activeCell="G8" sqref="G8"/>
    </sheetView>
  </sheetViews>
  <sheetFormatPr baseColWidth="10" defaultColWidth="11.5703125" defaultRowHeight="16"/>
  <cols>
    <col min="1" max="1" width="18.5703125" customWidth="1"/>
    <col min="2" max="2" width="7.140625" customWidth="1"/>
    <col min="3" max="4" width="9.140625" customWidth="1"/>
    <col min="6" max="6" width="8.42578125" customWidth="1"/>
    <col min="7" max="7" width="13.28515625" customWidth="1"/>
    <col min="8" max="8" width="8.7109375" customWidth="1"/>
    <col min="9" max="9" width="9.7109375" customWidth="1"/>
  </cols>
  <sheetData>
    <row r="1" spans="1:11">
      <c r="A1" t="s">
        <v>7</v>
      </c>
    </row>
    <row r="4" spans="1:11">
      <c r="B4" s="11" t="s">
        <v>8</v>
      </c>
      <c r="C4" s="7"/>
      <c r="D4" s="7"/>
      <c r="E4" s="7"/>
      <c r="F4" s="7"/>
      <c r="G4" s="4"/>
      <c r="H4" s="9"/>
    </row>
    <row r="5" spans="1:11" s="13" customFormat="1" ht="66" customHeight="1">
      <c r="A5" s="5" t="s">
        <v>1</v>
      </c>
      <c r="B5" s="5" t="s">
        <v>9</v>
      </c>
      <c r="C5" s="12" t="s">
        <v>10</v>
      </c>
      <c r="D5" s="12" t="s">
        <v>11</v>
      </c>
      <c r="E5" s="12" t="s">
        <v>12</v>
      </c>
      <c r="F5" s="12" t="s">
        <v>13</v>
      </c>
      <c r="G5" s="5" t="s">
        <v>14</v>
      </c>
      <c r="H5" s="12" t="s">
        <v>15</v>
      </c>
      <c r="I5" s="10" t="s">
        <v>16</v>
      </c>
    </row>
    <row r="6" spans="1:11">
      <c r="A6" s="2"/>
      <c r="B6" s="2"/>
      <c r="C6" s="7"/>
      <c r="D6" s="7"/>
      <c r="E6" s="7"/>
      <c r="F6" s="7"/>
      <c r="G6" s="4"/>
      <c r="H6" s="9"/>
    </row>
    <row r="7" spans="1:11">
      <c r="A7" t="s">
        <v>3</v>
      </c>
      <c r="B7" s="4">
        <v>3</v>
      </c>
      <c r="C7" s="7">
        <v>12</v>
      </c>
      <c r="D7" s="7">
        <v>7</v>
      </c>
      <c r="E7" s="15">
        <v>18</v>
      </c>
      <c r="F7" s="15">
        <v>10</v>
      </c>
      <c r="G7" s="17">
        <v>15</v>
      </c>
      <c r="H7" s="9">
        <v>0</v>
      </c>
      <c r="I7">
        <f>SUM(B7:H7)</f>
        <v>65</v>
      </c>
      <c r="K7" s="16" t="s">
        <v>17</v>
      </c>
    </row>
    <row r="8" spans="1:11">
      <c r="A8" t="s">
        <v>4</v>
      </c>
      <c r="B8" s="4">
        <v>3</v>
      </c>
      <c r="C8" s="7">
        <v>12</v>
      </c>
      <c r="D8" s="7">
        <v>7</v>
      </c>
      <c r="E8" s="7">
        <v>14</v>
      </c>
      <c r="F8" s="7">
        <v>7</v>
      </c>
      <c r="G8" s="4">
        <v>13</v>
      </c>
      <c r="H8" s="14">
        <v>9</v>
      </c>
      <c r="I8">
        <f>SUM(B8:H8)</f>
        <v>65</v>
      </c>
      <c r="K8" s="16" t="s">
        <v>18</v>
      </c>
    </row>
    <row r="9" spans="1:11">
      <c r="A9" t="s">
        <v>19</v>
      </c>
      <c r="B9" s="4">
        <v>3</v>
      </c>
      <c r="C9" s="7">
        <v>15</v>
      </c>
      <c r="D9" s="7">
        <v>9</v>
      </c>
      <c r="E9" s="15">
        <v>18</v>
      </c>
      <c r="F9" s="15">
        <v>10</v>
      </c>
      <c r="G9" s="4">
        <v>10</v>
      </c>
      <c r="H9" s="9">
        <v>0</v>
      </c>
      <c r="I9">
        <f>SUM(B9:H9)</f>
        <v>65</v>
      </c>
    </row>
    <row r="10" spans="1:11">
      <c r="A10" t="s">
        <v>20</v>
      </c>
      <c r="B10" s="4">
        <v>3</v>
      </c>
      <c r="C10" s="7">
        <v>15</v>
      </c>
      <c r="D10" s="7">
        <v>9</v>
      </c>
      <c r="E10" s="15">
        <v>14</v>
      </c>
      <c r="F10" s="7">
        <v>6</v>
      </c>
      <c r="G10" s="4">
        <v>12</v>
      </c>
      <c r="H10" s="14">
        <v>6</v>
      </c>
      <c r="I10">
        <f>SUM(B10:H10)</f>
        <v>65</v>
      </c>
      <c r="K10" s="16" t="s">
        <v>18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68FE2D23E49440B6699D1DECB1E0B1" ma:contentTypeVersion="15" ma:contentTypeDescription="Create a new document." ma:contentTypeScope="" ma:versionID="44b82f8d32d74b6f4145ec639f9be08e">
  <xsd:schema xmlns:xsd="http://www.w3.org/2001/XMLSchema" xmlns:xs="http://www.w3.org/2001/XMLSchema" xmlns:p="http://schemas.microsoft.com/office/2006/metadata/properties" xmlns:ns2="e8e756e1-b464-4a08-8853-6b2186da4e5e" xmlns:ns3="49daff31-34a0-43c0-b06b-1ccf6c073ae6" targetNamespace="http://schemas.microsoft.com/office/2006/metadata/properties" ma:root="true" ma:fieldsID="761029143e3a1c63e3bf238cbfc3dc37" ns2:_="" ns3:_="">
    <xsd:import namespace="e8e756e1-b464-4a08-8853-6b2186da4e5e"/>
    <xsd:import namespace="49daff31-34a0-43c0-b06b-1ccf6c073ae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e756e1-b464-4a08-8853-6b2186da4e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b4b9d1a-1986-4ab8-bc74-20a68e079f12"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daff31-34a0-43c0-b06b-1ccf6c073ae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1832e70-adb3-4f70-87de-f9bd2ebc0829}" ma:internalName="TaxCatchAll" ma:showField="CatchAllData" ma:web="49daff31-34a0-43c0-b06b-1ccf6c073ae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8e756e1-b464-4a08-8853-6b2186da4e5e">
      <Terms xmlns="http://schemas.microsoft.com/office/infopath/2007/PartnerControls"/>
    </lcf76f155ced4ddcb4097134ff3c332f>
    <TaxCatchAll xmlns="49daff31-34a0-43c0-b06b-1ccf6c073ae6" xsi:nil="true"/>
  </documentManagement>
</p:properties>
</file>

<file path=customXml/itemProps1.xml><?xml version="1.0" encoding="utf-8"?>
<ds:datastoreItem xmlns:ds="http://schemas.openxmlformats.org/officeDocument/2006/customXml" ds:itemID="{90814AF3-BD6A-4DF8-B695-DBD5198152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e756e1-b464-4a08-8853-6b2186da4e5e"/>
    <ds:schemaRef ds:uri="49daff31-34a0-43c0-b06b-1ccf6c073a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976AE7-821B-42F3-9242-638844398AE7}">
  <ds:schemaRefs>
    <ds:schemaRef ds:uri="http://schemas.microsoft.com/sharepoint/v3/contenttype/forms"/>
  </ds:schemaRefs>
</ds:datastoreItem>
</file>

<file path=customXml/itemProps3.xml><?xml version="1.0" encoding="utf-8"?>
<ds:datastoreItem xmlns:ds="http://schemas.openxmlformats.org/officeDocument/2006/customXml" ds:itemID="{1915EE86-BF81-41BC-9BDF-588A51E08226}">
  <ds:schemaRefs>
    <ds:schemaRef ds:uri="http://purl.org/dc/elements/1.1/"/>
    <ds:schemaRef ds:uri="http://www.w3.org/XML/1998/namespace"/>
    <ds:schemaRef ds:uri="49daff31-34a0-43c0-b06b-1ccf6c073ae6"/>
    <ds:schemaRef ds:uri="http://schemas.microsoft.com/office/2006/documentManagement/types"/>
    <ds:schemaRef ds:uri="http://purl.org/dc/terms/"/>
    <ds:schemaRef ds:uri="http://schemas.openxmlformats.org/package/2006/metadata/core-properties"/>
    <ds:schemaRef ds:uri="http://purl.org/dc/dcmitype/"/>
    <ds:schemaRef ds:uri="http://schemas.microsoft.com/office/2006/metadata/properties"/>
    <ds:schemaRef ds:uri="http://schemas.microsoft.com/office/infopath/2007/PartnerControls"/>
    <ds:schemaRef ds:uri="e8e756e1-b464-4a08-8853-6b2186da4e5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HARP to VI Comparison</vt:lpstr>
      <vt:lpstr>Draft Scores for Tool Revising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Mulryan</dc:creator>
  <cp:keywords/>
  <dc:description/>
  <cp:lastModifiedBy>Erica Mulryan</cp:lastModifiedBy>
  <cp:revision/>
  <dcterms:created xsi:type="dcterms:W3CDTF">2024-04-25T16:27:10Z</dcterms:created>
  <dcterms:modified xsi:type="dcterms:W3CDTF">2025-05-22T12:52:14Z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0x0101006768FE2D23E49440B6699D1DECB1E0B1</vt:lpwstr>
  </property>
  <property fmtid="{D5CDD505-2E9C-101B-9397-08002B2CF9AE}" pid="3" name="MediaServiceImageTags">
    <vt:lpwstr/>
  </property>
</Properties>
</file>