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a/COHHIO Dropbox/COHHIO's shared workspace/New Items to Move to SP/HMIS &amp; BoSCoC Planning/CoC Competition and CoC Program/2024/"/>
    </mc:Choice>
  </mc:AlternateContent>
  <xr:revisionPtr revIDLastSave="0" documentId="13_ncr:1_{CB43AD94-2A67-054C-B56C-BCD7F97927B2}" xr6:coauthVersionLast="47" xr6:coauthVersionMax="47" xr10:uidLastSave="{00000000-0000-0000-0000-000000000000}"/>
  <bookViews>
    <workbookView xWindow="1220" yWindow="500" windowWidth="22040" windowHeight="15380" activeTab="1" xr2:uid="{F9D92734-6E5C-514B-B938-DAB2F78A6ABF}"/>
  </bookViews>
  <sheets>
    <sheet name="Prelim Ranking w  New Projects" sheetId="1" state="hidden" r:id="rId1"/>
    <sheet name="Local Comp Selection Results" sheetId="3" r:id="rId2"/>
    <sheet name="Ranking Option #3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" i="3" l="1"/>
  <c r="J107" i="3"/>
  <c r="K95" i="3" l="1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H108" i="3"/>
  <c r="H107" i="3"/>
  <c r="B115" i="1"/>
  <c r="E105" i="1"/>
  <c r="E104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I6" i="1" l="1"/>
  <c r="H100" i="1" l="1"/>
  <c r="E105" i="4"/>
  <c r="G91" i="4"/>
  <c r="G90" i="4"/>
  <c r="G89" i="4"/>
  <c r="G88" i="4"/>
  <c r="G87" i="4"/>
</calcChain>
</file>

<file path=xl/sharedStrings.xml><?xml version="1.0" encoding="utf-8"?>
<sst xmlns="http://schemas.openxmlformats.org/spreadsheetml/2006/main" count="1214" uniqueCount="225">
  <si>
    <t>Ohio Balance of State Continuum of Care</t>
  </si>
  <si>
    <t>FY2024 CoC Competition: Preliminary Renewal Project Ranking</t>
  </si>
  <si>
    <t>Preliminary Ranking</t>
  </si>
  <si>
    <t>Grantee Name</t>
  </si>
  <si>
    <t>Project Name</t>
  </si>
  <si>
    <t>Project Type</t>
  </si>
  <si>
    <t>Sojourners Care Network</t>
  </si>
  <si>
    <t>Sojourners Youth Crisis Response Program</t>
  </si>
  <si>
    <t>SSO</t>
  </si>
  <si>
    <t>Community Action Agency of Columbiana County, Inc.</t>
  </si>
  <si>
    <t>Region 6 YHDP RRH</t>
  </si>
  <si>
    <t>PH</t>
  </si>
  <si>
    <t>Region 6 YHDP SSO</t>
  </si>
  <si>
    <t>Region 6 YHDP TH</t>
  </si>
  <si>
    <t>TH</t>
  </si>
  <si>
    <t>Region 6 YHDP CE</t>
  </si>
  <si>
    <t>Ashtabula County Mental Health and Recovery Services Board</t>
  </si>
  <si>
    <t>Family Violence Prevention Center of Greene County, Inc.</t>
  </si>
  <si>
    <t>Square One RRH</t>
  </si>
  <si>
    <t>Integrated Services for Behavioral Health</t>
  </si>
  <si>
    <t>MacArthur Gardens</t>
  </si>
  <si>
    <t>Region 17 PSH</t>
  </si>
  <si>
    <t>Licking County Coalition for Housing</t>
  </si>
  <si>
    <t>LCCH DV Housing</t>
  </si>
  <si>
    <t>LCCH PSH Licking County</t>
  </si>
  <si>
    <t>ODVN</t>
  </si>
  <si>
    <t>ODVN RRH Project (more recent DV Bonus project)</t>
  </si>
  <si>
    <t>RRH</t>
  </si>
  <si>
    <t>OneEighty, Inc</t>
  </si>
  <si>
    <t>OneEighty &amp; WMHA Collab PSH</t>
  </si>
  <si>
    <t>CAC of Pike County</t>
  </si>
  <si>
    <t>Pike CAC PSH</t>
  </si>
  <si>
    <t>Pike CAC RRH</t>
  </si>
  <si>
    <t>Serve City, Inc.</t>
  </si>
  <si>
    <t>MOVE PSH</t>
  </si>
  <si>
    <t>Community Action Commission of Fayette County</t>
  </si>
  <si>
    <t>Stable Futures</t>
  </si>
  <si>
    <t>Empowerment Center</t>
  </si>
  <si>
    <t>Joint TH-RRH</t>
  </si>
  <si>
    <t>Butler County, Ohio</t>
  </si>
  <si>
    <t>Butler County PSH Expansion</t>
  </si>
  <si>
    <t>Lorain County Board of Mental Health</t>
  </si>
  <si>
    <t>Lorain Shelter Plus Care</t>
  </si>
  <si>
    <t>Great Lakes Community Action Partnership</t>
  </si>
  <si>
    <t>WSOS Homenet Permanent Supportive Housing Program - DV</t>
  </si>
  <si>
    <t>Mental Health &amp; Recovery Board of Ashland County</t>
  </si>
  <si>
    <t>Beginning Anew</t>
  </si>
  <si>
    <t>Family Abuse Shelter of Miami County, Inc.</t>
  </si>
  <si>
    <t>Miami County Family RRH</t>
  </si>
  <si>
    <t>Sojourners Crisis Transitional Housing</t>
  </si>
  <si>
    <t>WSOS Rapid ReHousing Conversion</t>
  </si>
  <si>
    <t>HM Housing Development Corp</t>
  </si>
  <si>
    <t>Faith House II</t>
  </si>
  <si>
    <t>YWCA of Hamilton Ohio Inc.</t>
  </si>
  <si>
    <t>Goodman Place</t>
  </si>
  <si>
    <t>PSH</t>
  </si>
  <si>
    <t>Warren Metropolitan Housing Authority</t>
  </si>
  <si>
    <t>Warren Shelter Plus Care</t>
  </si>
  <si>
    <t>LCCH Transitional Housing</t>
  </si>
  <si>
    <t>Appleseed Community Mental Health Center, Inc.</t>
  </si>
  <si>
    <t>Appleseed RRH</t>
  </si>
  <si>
    <t>Fayette Landing</t>
  </si>
  <si>
    <t>New Sunrise Properties, Inc.</t>
  </si>
  <si>
    <t>Supportive Housing</t>
  </si>
  <si>
    <t>REACH 2.0 Ohio  (DV Bonus RRH)</t>
  </si>
  <si>
    <t>Findlay Hope House for the Homeless, Inc</t>
  </si>
  <si>
    <t>Able Housing</t>
  </si>
  <si>
    <t>Fayette Shelter Plus Care</t>
  </si>
  <si>
    <t>Lake County Alcohol, Drug Addiction and Mental Health Services Board</t>
  </si>
  <si>
    <t xml:space="preserve">Lake SPC Combined </t>
  </si>
  <si>
    <t>Coleman Professional Services</t>
  </si>
  <si>
    <t>Jefferson County Shelter Plus Care</t>
  </si>
  <si>
    <t>Supportive Opportunity and Services</t>
  </si>
  <si>
    <t>Bridges</t>
  </si>
  <si>
    <t>Jefferson County Community Action Council</t>
  </si>
  <si>
    <t>Supportive Housing Program</t>
  </si>
  <si>
    <t>Athens Shelter Plus Care</t>
  </si>
  <si>
    <t>Trumbull County Mental Health and Recovery Board</t>
  </si>
  <si>
    <t>Joey's Landing</t>
  </si>
  <si>
    <t>CAC Permanent Supportive Housing (Destination HOME)</t>
  </si>
  <si>
    <t>LCCH Rapid Re-Housing</t>
  </si>
  <si>
    <t>Medina Metropolitan Housing Authority</t>
  </si>
  <si>
    <t>Medina County TRA</t>
  </si>
  <si>
    <t>CAP of Washington Morgan</t>
  </si>
  <si>
    <t>Marietta/Washington Shelter Plus Care</t>
  </si>
  <si>
    <t>Rapid Re-Housing Ohio</t>
  </si>
  <si>
    <t>Trumbull Shelter Plus Care Vouchers</t>
  </si>
  <si>
    <t>Athens Serenity Village SAMI Shelter Plus Care</t>
  </si>
  <si>
    <t>Miami County SPC</t>
  </si>
  <si>
    <t>WSOS PSH</t>
  </si>
  <si>
    <t>PSH Plus Care</t>
  </si>
  <si>
    <t>Lake County McKinley Grove SPC</t>
  </si>
  <si>
    <t>Geauga County Board of Mental Health &amp; Recovery Services</t>
  </si>
  <si>
    <t>SPC Geauga County TRA</t>
  </si>
  <si>
    <t>Residential Administrators, Inc.</t>
  </si>
  <si>
    <t>Residential Administrators PSH</t>
  </si>
  <si>
    <t>The Salvation Army, a New York Corporation</t>
  </si>
  <si>
    <t>Delaware County Permanent Supportive Housing for Families</t>
  </si>
  <si>
    <t>Family &amp; Community Services</t>
  </si>
  <si>
    <t>Ravenna Permanent Supportive Housing for Veterans</t>
  </si>
  <si>
    <t>Family Abuse Shelter PSH</t>
  </si>
  <si>
    <t>Mental Health, Drug and Alcohol Services Board (Logan &amp; Champaign)</t>
  </si>
  <si>
    <t>Logan/Champaign Housing</t>
  </si>
  <si>
    <t>Madriver/Park Street</t>
  </si>
  <si>
    <t>Permanent Supportive Housing</t>
  </si>
  <si>
    <t>Interfaith Hospitality Network of Springfield (dba SHeltered Inc)</t>
  </si>
  <si>
    <t>Permanent Housing with Supportive Services</t>
  </si>
  <si>
    <t>Mental Health &amp; Recovery Board of Union County</t>
  </si>
  <si>
    <t>I'm Home</t>
  </si>
  <si>
    <t>Coleman PSH</t>
  </si>
  <si>
    <t>Northwest Ohio CAC</t>
  </si>
  <si>
    <t>NOCAC PSH</t>
  </si>
  <si>
    <t xml:space="preserve"> Ashtabula Shelter Plus Care Vouchers for homeless persons with mental illness</t>
  </si>
  <si>
    <t>Volunteers of America of Greater Ohio, Inc.</t>
  </si>
  <si>
    <t>Crossroads Supportive Housing Program</t>
  </si>
  <si>
    <t>Licking Metropolitan Housing Authority</t>
  </si>
  <si>
    <t>Shelter Plus Care Vouchers 2</t>
  </si>
  <si>
    <t>Saint Vincent House (renamed to Supportive Housing Program)</t>
  </si>
  <si>
    <t>Medina County Alcohol, Drug Addiction and Mental Health Board</t>
  </si>
  <si>
    <t>Northland II</t>
  </si>
  <si>
    <t>Family Housing</t>
  </si>
  <si>
    <t>New Housing Ohio, Inc.</t>
  </si>
  <si>
    <t>Warren County Permanent Supportive Housing</t>
  </si>
  <si>
    <t>Southeast Ohio YHDP RRH</t>
  </si>
  <si>
    <t>Family &amp; Community Services, Inc.</t>
  </si>
  <si>
    <t>PATH RRH</t>
  </si>
  <si>
    <t>Portage Metropolitan Housing Authority</t>
  </si>
  <si>
    <t>Portage Shelter Plus Care</t>
  </si>
  <si>
    <t>Almost Home</t>
  </si>
  <si>
    <t>Shelter Plus Care Union County</t>
  </si>
  <si>
    <t>Generation Now Permanent Supportive Housing</t>
  </si>
  <si>
    <t>Lawrence County Port Authority</t>
  </si>
  <si>
    <t>Lawrence One-Stop Shelter Plus Care</t>
  </si>
  <si>
    <t>Preble County Mental Health and Recovery Board</t>
  </si>
  <si>
    <t>Prestwick Square</t>
  </si>
  <si>
    <t>Columbiana County Mental Health Clinic dba The Counseling Center</t>
  </si>
  <si>
    <t>Permanent Housing for Persons with Disabilities</t>
  </si>
  <si>
    <t>Kno-Ho-Co Ashland Community Action Commission</t>
  </si>
  <si>
    <t>Knox County TRA</t>
  </si>
  <si>
    <t>City of Springfield, Ohio</t>
  </si>
  <si>
    <t xml:space="preserve">Springfield Shelter Plus Care </t>
  </si>
  <si>
    <t>Licking Shelter Plus Care</t>
  </si>
  <si>
    <t>YWCA of Elyria</t>
  </si>
  <si>
    <t>Women's Campus Project</t>
  </si>
  <si>
    <t>Women In Secure Housing</t>
  </si>
  <si>
    <t>Alcohol, Drug Addiction &amp; Mental Health Services Board of Tuscarawas and Carroll Counties</t>
  </si>
  <si>
    <t xml:space="preserve">Tuscarawas County TRA </t>
  </si>
  <si>
    <t>Columbiana Metropolitan Housing Authority</t>
  </si>
  <si>
    <t>Columbiana MHA Shelter Plus Care 1</t>
  </si>
  <si>
    <t>Project Woman of Springfield and Clark County</t>
  </si>
  <si>
    <t>Reign of Renewal</t>
  </si>
  <si>
    <t>Columbiana Free Choice II - The Counseling Center</t>
  </si>
  <si>
    <t>Shelter Plus Care Chronic</t>
  </si>
  <si>
    <t>Lutheran Social Services of Central Ohio</t>
  </si>
  <si>
    <t>Fairfield County Shelter Plus Care</t>
  </si>
  <si>
    <t>Allen Metropolitan Housing Authority</t>
  </si>
  <si>
    <t>Allen Shelter Plus Care Vouchers</t>
  </si>
  <si>
    <t>Ironton Lawrence County Area CAO, Inc.</t>
  </si>
  <si>
    <t>Lawrence County One-Stop TH</t>
  </si>
  <si>
    <t>Funding Request</t>
  </si>
  <si>
    <t>Column1</t>
  </si>
  <si>
    <t>Athens Family Housing</t>
  </si>
  <si>
    <t>consolidated with first time renewal</t>
  </si>
  <si>
    <t>COHHIO</t>
  </si>
  <si>
    <t>HMIS</t>
  </si>
  <si>
    <t>ARD =</t>
  </si>
  <si>
    <t xml:space="preserve">DV BONUS = </t>
  </si>
  <si>
    <t>COC BONUS =</t>
  </si>
  <si>
    <t>COC PLANNING</t>
  </si>
  <si>
    <t>(GIW lists $26,594,324)</t>
  </si>
  <si>
    <t>(12% of FPRN)</t>
  </si>
  <si>
    <t>(15% of PPRN)</t>
  </si>
  <si>
    <t>Tier 1 =</t>
  </si>
  <si>
    <t>(90% of ARD)</t>
  </si>
  <si>
    <t>Column3</t>
  </si>
  <si>
    <t>$100,000 in Tier 2</t>
  </si>
  <si>
    <t>Tier 2</t>
  </si>
  <si>
    <t>ISBH</t>
  </si>
  <si>
    <t>Region 16 PSH</t>
  </si>
  <si>
    <t>CE Project App</t>
  </si>
  <si>
    <t>SSO-CE</t>
  </si>
  <si>
    <t>(may be slightly higher)</t>
  </si>
  <si>
    <t>YHDP Ren</t>
  </si>
  <si>
    <t>CE Project App #1</t>
  </si>
  <si>
    <t>CE Project App #2</t>
  </si>
  <si>
    <t>In Tier 2 in 2023</t>
  </si>
  <si>
    <t>In Tier 2 in 2023, 2022</t>
  </si>
  <si>
    <t>In Tier 2 in 2022</t>
  </si>
  <si>
    <t>PH NEW</t>
  </si>
  <si>
    <t>DV Bonus RRH</t>
  </si>
  <si>
    <t xml:space="preserve">  * DV Bonus rank order does not factor into it's selection by HUD</t>
  </si>
  <si>
    <t xml:space="preserve">approved new projects = </t>
  </si>
  <si>
    <t>CE Project App #1 - NEW PROJECT</t>
  </si>
  <si>
    <t>Region 16 PSH - NEW PROJECT</t>
  </si>
  <si>
    <t>CE Project App #2 - NEW PROJECT</t>
  </si>
  <si>
    <t>total request incl DV Bonus</t>
  </si>
  <si>
    <t>total request, excl DV Bonus</t>
  </si>
  <si>
    <t>90% of (ARD - YHDP Renewals)</t>
  </si>
  <si>
    <t xml:space="preserve">ARD - YHDP = </t>
  </si>
  <si>
    <t>**from ARD Report)</t>
  </si>
  <si>
    <t>Total Request - YHDP</t>
  </si>
  <si>
    <t>ARD-YHDP+CoC Bonus</t>
  </si>
  <si>
    <t xml:space="preserve">ARD (all renewals) + CoC Bonus = </t>
  </si>
  <si>
    <t>(may be slightly higher; not ranked)</t>
  </si>
  <si>
    <t>Newly operational renewal projects that could not yet be evaluated</t>
  </si>
  <si>
    <t>YHDP Renewals that are non-competitively renewed</t>
  </si>
  <si>
    <t>Rank</t>
  </si>
  <si>
    <r>
      <t xml:space="preserve">Status </t>
    </r>
    <r>
      <rPr>
        <b/>
        <sz val="9"/>
        <color theme="1"/>
        <rFont val="Arial"/>
        <family val="2"/>
      </rPr>
      <t>(Accepted, Rejected, Fully or Partially Reallocated)</t>
    </r>
  </si>
  <si>
    <t>Project Evaluation Score</t>
  </si>
  <si>
    <t>Reallocated Funds</t>
  </si>
  <si>
    <t>na</t>
  </si>
  <si>
    <t>A</t>
  </si>
  <si>
    <t>YHDP Renewals</t>
  </si>
  <si>
    <t>Renewal Projects not operational long enough to be evaluated and scored</t>
  </si>
  <si>
    <t>NA</t>
  </si>
  <si>
    <t>XX</t>
  </si>
  <si>
    <t>R</t>
  </si>
  <si>
    <t>Renewal or New Project App</t>
  </si>
  <si>
    <t>N</t>
  </si>
  <si>
    <t>ODOD</t>
  </si>
  <si>
    <t>CoC Planning</t>
  </si>
  <si>
    <t>Plan</t>
  </si>
  <si>
    <t>FY2024 CoC Competition Final Project Listing and Ranking</t>
  </si>
  <si>
    <t>Award</t>
  </si>
  <si>
    <t>% Increase in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</si>
</sst>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0" tint="-0.249977111117893"/>
      <name val="Aptos Narrow"/>
      <family val="2"/>
      <scheme val="minor"/>
    </font>
    <font>
      <i/>
      <sz val="12"/>
      <color theme="1"/>
      <name val="Aptos Narrow"/>
      <scheme val="minor"/>
    </font>
    <font>
      <i/>
      <sz val="12"/>
      <color theme="0" tint="-0.34998626667073579"/>
      <name val="Aptos Narrow"/>
      <scheme val="minor"/>
    </font>
    <font>
      <sz val="11"/>
      <color theme="1"/>
      <name val="Aptos Narrow"/>
      <scheme val="minor"/>
    </font>
    <font>
      <i/>
      <sz val="11"/>
      <color theme="1"/>
      <name val="Aptos Narrow"/>
      <scheme val="minor"/>
    </font>
    <font>
      <sz val="12"/>
      <color theme="1"/>
      <name val="Aptos Narrow"/>
      <scheme val="minor"/>
    </font>
    <font>
      <i/>
      <sz val="12"/>
      <color theme="1"/>
      <name val="Aptos Narrow"/>
      <family val="2"/>
      <scheme val="minor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0" tint="-0.14999847407452621"/>
      <name val="Arial"/>
      <family val="2"/>
    </font>
    <font>
      <i/>
      <sz val="12"/>
      <color theme="0" tint="-0.14999847407452621"/>
      <name val="Aptos Narrow"/>
      <family val="2"/>
      <scheme val="minor"/>
    </font>
    <font>
      <sz val="11"/>
      <color theme="0"/>
      <name val="Arial"/>
      <family val="2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0"/>
      <color theme="0" tint="-0.1499984740745262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i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rgb="FFB7DEE8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499984740745262"/>
        <bgColor rgb="FFB7B7B7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double">
        <color theme="4"/>
      </top>
      <bottom style="thin">
        <color rgb="FF000000"/>
      </bottom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0" fillId="4" borderId="0" xfId="0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vertical="top"/>
    </xf>
    <xf numFmtId="164" fontId="6" fillId="7" borderId="8" xfId="0" applyNumberFormat="1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6" fontId="0" fillId="0" borderId="0" xfId="0" applyNumberFormat="1"/>
    <xf numFmtId="164" fontId="10" fillId="0" borderId="0" xfId="0" applyNumberFormat="1" applyFont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164" fontId="12" fillId="3" borderId="5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8" fillId="3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3" borderId="3" xfId="0" applyFont="1" applyFill="1" applyBorder="1" applyAlignment="1">
      <alignment horizontal="center"/>
    </xf>
    <xf numFmtId="0" fontId="11" fillId="0" borderId="0" xfId="0" applyFont="1"/>
    <xf numFmtId="0" fontId="0" fillId="2" borderId="0" xfId="0" applyFill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3" fillId="2" borderId="9" xfId="0" applyNumberFormat="1" applyFont="1" applyFill="1" applyBorder="1" applyAlignment="1">
      <alignment horizontal="center" vertical="center"/>
    </xf>
    <xf numFmtId="0" fontId="14" fillId="0" borderId="0" xfId="0" applyFont="1"/>
    <xf numFmtId="6" fontId="11" fillId="0" borderId="0" xfId="0" applyNumberFormat="1" applyFont="1"/>
    <xf numFmtId="164" fontId="11" fillId="0" borderId="0" xfId="0" applyNumberFormat="1" applyFont="1"/>
    <xf numFmtId="164" fontId="15" fillId="0" borderId="0" xfId="0" applyNumberFormat="1" applyFont="1" applyAlignment="1">
      <alignment horizontal="right"/>
    </xf>
    <xf numFmtId="6" fontId="15" fillId="0" borderId="0" xfId="0" applyNumberFormat="1" applyFont="1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13" fillId="2" borderId="16" xfId="0" applyNumberFormat="1" applyFont="1" applyFill="1" applyBorder="1" applyAlignment="1">
      <alignment horizontal="center" vertical="center"/>
    </xf>
    <xf numFmtId="6" fontId="0" fillId="2" borderId="5" xfId="0" applyNumberFormat="1" applyFill="1" applyBorder="1" applyAlignment="1">
      <alignment horizontal="center"/>
    </xf>
    <xf numFmtId="6" fontId="0" fillId="3" borderId="5" xfId="0" applyNumberForma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0" xfId="0" applyFont="1"/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6" borderId="0" xfId="0" applyFont="1" applyFill="1" applyAlignment="1">
      <alignment horizontal="center" vertical="center" wrapText="1"/>
    </xf>
    <xf numFmtId="164" fontId="23" fillId="0" borderId="0" xfId="0" applyNumberFormat="1" applyFont="1"/>
    <xf numFmtId="164" fontId="22" fillId="0" borderId="17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0" fontId="25" fillId="0" borderId="0" xfId="0" applyFont="1" applyAlignment="1">
      <alignment vertical="top"/>
    </xf>
    <xf numFmtId="164" fontId="26" fillId="0" borderId="0" xfId="0" applyNumberFormat="1" applyFont="1" applyAlignment="1">
      <alignment horizontal="center"/>
    </xf>
    <xf numFmtId="0" fontId="25" fillId="0" borderId="0" xfId="0" applyFont="1"/>
    <xf numFmtId="0" fontId="27" fillId="6" borderId="0" xfId="0" applyFont="1" applyFill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/>
    </xf>
    <xf numFmtId="164" fontId="0" fillId="2" borderId="5" xfId="0" applyNumberFormat="1" applyFill="1" applyBorder="1"/>
    <xf numFmtId="9" fontId="25" fillId="2" borderId="5" xfId="0" applyNumberFormat="1" applyFont="1" applyFill="1" applyBorder="1"/>
    <xf numFmtId="164" fontId="23" fillId="3" borderId="5" xfId="0" applyNumberFormat="1" applyFont="1" applyFill="1" applyBorder="1"/>
    <xf numFmtId="9" fontId="25" fillId="3" borderId="5" xfId="0" applyNumberFormat="1" applyFont="1" applyFill="1" applyBorder="1"/>
    <xf numFmtId="164" fontId="0" fillId="3" borderId="5" xfId="0" applyNumberFormat="1" applyFill="1" applyBorder="1"/>
    <xf numFmtId="164" fontId="0" fillId="0" borderId="5" xfId="0" applyNumberFormat="1" applyBorder="1"/>
    <xf numFmtId="9" fontId="25" fillId="0" borderId="5" xfId="0" applyNumberFormat="1" applyFont="1" applyBorder="1"/>
    <xf numFmtId="164" fontId="23" fillId="0" borderId="5" xfId="0" applyNumberFormat="1" applyFont="1" applyBorder="1"/>
    <xf numFmtId="6" fontId="25" fillId="0" borderId="5" xfId="0" applyNumberFormat="1" applyFont="1" applyBorder="1" applyAlignment="1">
      <alignment horizontal="center"/>
    </xf>
    <xf numFmtId="6" fontId="25" fillId="3" borderId="5" xfId="0" applyNumberFormat="1" applyFont="1" applyFill="1" applyBorder="1" applyAlignment="1">
      <alignment horizontal="center"/>
    </xf>
    <xf numFmtId="164" fontId="25" fillId="0" borderId="5" xfId="0" applyNumberFormat="1" applyFont="1" applyBorder="1"/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6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bottom style="thin">
          <color rgb="FF000000"/>
        </bottom>
      </border>
    </dxf>
    <dxf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rgb="FFB7B7B7"/>
          <bgColor theme="3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</dxf>
    <dxf>
      <border outline="0">
        <left style="thin">
          <color rgb="FF000000"/>
        </left>
        <bottom style="thin">
          <color rgb="FF000000"/>
        </bottom>
      </border>
    </dxf>
    <dxf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rgb="FFB7B7B7"/>
          <bgColor theme="3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bottom style="thin">
          <color rgb="FF000000"/>
        </bottom>
      </border>
    </dxf>
    <dxf>
      <alignment horizontal="center" vertical="bottom" textRotation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rgb="FFB7B7B7"/>
          <bgColor theme="3" tint="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5B8D8-2190-A54F-9B52-1B0C0DBE3C2B}" name="Table1" displayName="Table1" ref="A5:G104" totalsRowCount="1" headerRowDxfId="59" dataDxfId="57" headerRowBorderDxfId="58" tableBorderDxfId="56">
  <autoFilter ref="A5:G103" xr:uid="{4A25B8D8-2190-A54F-9B52-1B0C0DBE3C2B}"/>
  <tableColumns count="7">
    <tableColumn id="1" xr3:uid="{7D9A3C37-1C2A-834B-A39C-3F850240F181}" name="Preliminary Ranking" dataDxfId="55" totalsRowDxfId="54"/>
    <tableColumn id="2" xr3:uid="{EB6BF3D7-AD43-A44B-B915-E42AB62470E1}" name="Grantee Name" dataDxfId="53" totalsRowDxfId="52"/>
    <tableColumn id="3" xr3:uid="{92E6CB40-EA45-544B-A99B-B4EFF66B9AF2}" name="Project Name" dataDxfId="51" totalsRowDxfId="50"/>
    <tableColumn id="4" xr3:uid="{52266126-741D-8143-BF5C-7F9FBC8A3C57}" name="Project Type" dataDxfId="49" totalsRowDxfId="48"/>
    <tableColumn id="5" xr3:uid="{38A145FF-FBEC-4B4E-87A6-09A598F124CE}" name="Funding Request" totalsRowFunction="custom" dataDxfId="47" totalsRowDxfId="46">
      <totalsRowFormula>SUM(Table1[Funding Request])</totalsRowFormula>
    </tableColumn>
    <tableColumn id="6" xr3:uid="{5469A34E-8A7D-4A47-A36A-06C9A26DC8D3}" name="Column1" dataDxfId="45" totalsRowDxfId="44"/>
    <tableColumn id="8" xr3:uid="{BB8A356E-A8B5-C24E-90FE-F43C12371AFF}" name="Column3" dataDxfId="43" totalsRowDxfId="4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99DBC9-9F32-8B44-BC35-2C2A4249A2B2}" name="Table14" displayName="Table14" ref="A5:H108" totalsRowCount="1" headerRowDxfId="41" dataDxfId="39" totalsRowDxfId="37" headerRowBorderDxfId="40" tableBorderDxfId="38">
  <autoFilter ref="A5:H107" xr:uid="{4A25B8D8-2190-A54F-9B52-1B0C0DBE3C2B}"/>
  <tableColumns count="8">
    <tableColumn id="1" xr3:uid="{6884A200-48E6-8F42-BEAB-F25604AEE6D2}" name="Rank" dataDxfId="36" totalsRowDxfId="35"/>
    <tableColumn id="2" xr3:uid="{EB99B348-200F-474A-87EB-A0D0E5CFBC3B}" name="Grantee Name" dataDxfId="34" totalsRowDxfId="33"/>
    <tableColumn id="3" xr3:uid="{C37E5653-D6FF-3A40-86FD-D16934BD1864}" name="Project Name" totalsRowLabel="total request incl DV Bonus" dataDxfId="32" totalsRowDxfId="31"/>
    <tableColumn id="4" xr3:uid="{F501F407-49DD-F84F-B473-106C9121CE0B}" name="Project Type" dataDxfId="30" totalsRowDxfId="29"/>
    <tableColumn id="11" xr3:uid="{ADD91728-52DB-2741-92DD-12B6EBD331E8}" name="Renewal or New Project App" totalsRowDxfId="28"/>
    <tableColumn id="10" xr3:uid="{73A25E75-388B-3A46-91FB-1C27FE45F592}" name="Project Evaluation Score" totalsRowDxfId="27"/>
    <tableColumn id="9" xr3:uid="{AC43F4CD-D7F0-9F4A-AD85-75EEE6F3033D}" name="Status (Accepted, Rejected, Fully or Partially Reallocated)" totalsRowDxfId="26"/>
    <tableColumn id="5" xr3:uid="{15819245-11AD-4049-BA44-6A44AC3F1980}" name="Funding Request" totalsRowFunction="custom" dataDxfId="25" totalsRowDxfId="24">
      <totalsRowFormula>SUM(H6:H104)</totalsRow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A8CAED-623C-FE40-89E7-9BEAED3D5D10}" name="Table15" displayName="Table15" ref="A5:G105" totalsRowCount="1" headerRowDxfId="23" dataDxfId="21" headerRowBorderDxfId="22" tableBorderDxfId="20">
  <autoFilter ref="A5:G104" xr:uid="{4A25B8D8-2190-A54F-9B52-1B0C0DBE3C2B}"/>
  <tableColumns count="7">
    <tableColumn id="1" xr3:uid="{CB1C2CCF-8285-424C-8335-9A351848D434}" name="Preliminary Ranking" dataDxfId="19" totalsRowDxfId="18"/>
    <tableColumn id="2" xr3:uid="{58B0EE23-A8C3-3F47-9909-21FC8E1F3D69}" name="Grantee Name" dataDxfId="17" totalsRowDxfId="16"/>
    <tableColumn id="3" xr3:uid="{A1CFA0F8-25F7-DD45-A70D-CFBEF9CB3D28}" name="Project Name" dataDxfId="15" totalsRowDxfId="14"/>
    <tableColumn id="4" xr3:uid="{92D62EBF-A010-B347-9FF4-3BC44E74AB25}" name="Project Type" dataDxfId="13" totalsRowDxfId="12"/>
    <tableColumn id="5" xr3:uid="{FA44014D-9012-954B-B480-B0B882462D28}" name="Funding Request" totalsRowFunction="custom" dataDxfId="11" totalsRowDxfId="10">
      <totalsRowFormula>SUM(Table15[Funding Request])</totalsRowFormula>
    </tableColumn>
    <tableColumn id="6" xr3:uid="{7FD4E7F0-EEDD-8549-BDCD-6EE01322B3C3}" name="Column1" dataDxfId="9" totalsRowDxfId="8"/>
    <tableColumn id="8" xr3:uid="{84AEC1BB-3FDC-1A44-B0C8-503B229FB194}" name="Column3" dataDxfId="7" totalsRow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5F52-A4B7-A64F-8D4A-B32093826950}">
  <dimension ref="A1:BP1007"/>
  <sheetViews>
    <sheetView zoomScale="110" zoomScaleNormal="110" workbookViewId="0">
      <pane ySplit="5" topLeftCell="A92" activePane="bottomLeft" state="frozen"/>
      <selection activeCell="F1" sqref="F1"/>
      <selection pane="bottomLeft" activeCell="A95" sqref="A95:XFD95"/>
    </sheetView>
  </sheetViews>
  <sheetFormatPr baseColWidth="10" defaultColWidth="12.6640625" defaultRowHeight="16" x14ac:dyDescent="0.2"/>
  <cols>
    <col min="1" max="1" width="13.6640625" customWidth="1"/>
    <col min="2" max="2" width="28" customWidth="1"/>
    <col min="3" max="3" width="26" customWidth="1"/>
    <col min="4" max="4" width="18.33203125" customWidth="1"/>
    <col min="5" max="5" width="19.33203125" style="37" customWidth="1"/>
    <col min="6" max="6" width="17.6640625" customWidth="1"/>
  </cols>
  <sheetData>
    <row r="1" spans="1:9" s="2" customFormat="1" ht="26" customHeight="1" x14ac:dyDescent="0.2">
      <c r="A1" s="1" t="s">
        <v>0</v>
      </c>
      <c r="E1" s="34"/>
    </row>
    <row r="2" spans="1:9" s="2" customFormat="1" ht="25" customHeight="1" x14ac:dyDescent="0.2">
      <c r="A2" s="1" t="s">
        <v>1</v>
      </c>
      <c r="B2" s="1"/>
      <c r="C2" s="1"/>
      <c r="E2" s="34"/>
    </row>
    <row r="3" spans="1:9" s="2" customFormat="1" ht="25" customHeight="1" x14ac:dyDescent="0.2">
      <c r="A3" s="3"/>
      <c r="B3" s="4"/>
      <c r="C3" s="4"/>
      <c r="E3" s="34"/>
    </row>
    <row r="4" spans="1:9" s="2" customFormat="1" ht="25" customHeight="1" x14ac:dyDescent="0.2">
      <c r="A4" s="3"/>
      <c r="B4" s="4"/>
      <c r="C4" s="4"/>
      <c r="E4" s="34"/>
    </row>
    <row r="5" spans="1:9" s="31" customFormat="1" ht="30" x14ac:dyDescent="0.2">
      <c r="A5" s="30" t="s">
        <v>2</v>
      </c>
      <c r="B5" s="30" t="s">
        <v>3</v>
      </c>
      <c r="C5" s="30" t="s">
        <v>4</v>
      </c>
      <c r="D5" s="30" t="s">
        <v>5</v>
      </c>
      <c r="E5" s="35" t="s">
        <v>159</v>
      </c>
      <c r="F5" s="32" t="s">
        <v>160</v>
      </c>
      <c r="G5" s="32" t="s">
        <v>174</v>
      </c>
    </row>
    <row r="6" spans="1:9" s="50" customFormat="1" ht="29" x14ac:dyDescent="0.2">
      <c r="A6" s="5" t="s">
        <v>182</v>
      </c>
      <c r="B6" s="6" t="s">
        <v>9</v>
      </c>
      <c r="C6" s="6" t="s">
        <v>10</v>
      </c>
      <c r="D6" s="7" t="s">
        <v>11</v>
      </c>
      <c r="E6" s="49">
        <v>126349</v>
      </c>
      <c r="H6" s="123" t="s">
        <v>205</v>
      </c>
      <c r="I6" s="49">
        <f>SUM(E6:E12)</f>
        <v>1893431</v>
      </c>
    </row>
    <row r="7" spans="1:9" s="50" customFormat="1" ht="29" x14ac:dyDescent="0.2">
      <c r="A7" s="5" t="s">
        <v>182</v>
      </c>
      <c r="B7" s="6" t="s">
        <v>9</v>
      </c>
      <c r="C7" s="6" t="s">
        <v>12</v>
      </c>
      <c r="D7" s="7" t="s">
        <v>8</v>
      </c>
      <c r="E7" s="49">
        <v>130580</v>
      </c>
      <c r="H7" s="123"/>
    </row>
    <row r="8" spans="1:9" s="50" customFormat="1" ht="29" x14ac:dyDescent="0.2">
      <c r="A8" s="5" t="s">
        <v>182</v>
      </c>
      <c r="B8" s="6" t="s">
        <v>9</v>
      </c>
      <c r="C8" s="6" t="s">
        <v>13</v>
      </c>
      <c r="D8" s="7" t="s">
        <v>14</v>
      </c>
      <c r="E8" s="49">
        <v>327400</v>
      </c>
      <c r="H8" s="123"/>
    </row>
    <row r="9" spans="1:9" s="50" customFormat="1" ht="29" x14ac:dyDescent="0.2">
      <c r="A9" s="5" t="s">
        <v>182</v>
      </c>
      <c r="B9" s="9" t="s">
        <v>9</v>
      </c>
      <c r="C9" s="9" t="s">
        <v>15</v>
      </c>
      <c r="D9" s="10" t="s">
        <v>8</v>
      </c>
      <c r="E9" s="49">
        <v>133980</v>
      </c>
      <c r="H9" s="123"/>
    </row>
    <row r="10" spans="1:9" s="50" customFormat="1" ht="29" x14ac:dyDescent="0.2">
      <c r="A10" s="5" t="s">
        <v>182</v>
      </c>
      <c r="B10" s="6" t="s">
        <v>19</v>
      </c>
      <c r="C10" s="6" t="s">
        <v>123</v>
      </c>
      <c r="D10" s="7" t="s">
        <v>11</v>
      </c>
      <c r="E10" s="49">
        <v>767168</v>
      </c>
      <c r="H10" s="123"/>
    </row>
    <row r="11" spans="1:9" s="50" customFormat="1" ht="29" x14ac:dyDescent="0.2">
      <c r="A11" s="5" t="s">
        <v>182</v>
      </c>
      <c r="B11" s="6" t="s">
        <v>6</v>
      </c>
      <c r="C11" s="6" t="s">
        <v>7</v>
      </c>
      <c r="D11" s="7" t="s">
        <v>8</v>
      </c>
      <c r="E11" s="58">
        <v>187748</v>
      </c>
      <c r="H11" s="123"/>
    </row>
    <row r="12" spans="1:9" s="50" customFormat="1" ht="29" x14ac:dyDescent="0.2">
      <c r="A12" s="5" t="s">
        <v>182</v>
      </c>
      <c r="B12" s="6" t="s">
        <v>6</v>
      </c>
      <c r="C12" s="6" t="s">
        <v>49</v>
      </c>
      <c r="D12" s="7" t="s">
        <v>14</v>
      </c>
      <c r="E12" s="49">
        <v>220206</v>
      </c>
      <c r="H12" s="123"/>
    </row>
    <row r="13" spans="1:9" s="13" customFormat="1" ht="29" x14ac:dyDescent="0.2">
      <c r="A13" s="14">
        <v>1</v>
      </c>
      <c r="B13" s="15" t="s">
        <v>17</v>
      </c>
      <c r="C13" s="15" t="s">
        <v>18</v>
      </c>
      <c r="D13" s="14" t="s">
        <v>11</v>
      </c>
      <c r="E13" s="36">
        <v>203464</v>
      </c>
      <c r="H13" s="122" t="s">
        <v>204</v>
      </c>
      <c r="I13" s="122"/>
    </row>
    <row r="14" spans="1:9" s="13" customFormat="1" ht="29" x14ac:dyDescent="0.2">
      <c r="A14" s="16">
        <v>2</v>
      </c>
      <c r="B14" s="17" t="s">
        <v>19</v>
      </c>
      <c r="C14" s="17" t="s">
        <v>20</v>
      </c>
      <c r="D14" s="18" t="s">
        <v>11</v>
      </c>
      <c r="E14" s="36">
        <v>429242</v>
      </c>
      <c r="H14" s="122"/>
      <c r="I14" s="122"/>
    </row>
    <row r="15" spans="1:9" s="13" customFormat="1" ht="29" x14ac:dyDescent="0.2">
      <c r="A15" s="16">
        <v>3</v>
      </c>
      <c r="B15" s="17" t="s">
        <v>19</v>
      </c>
      <c r="C15" s="17" t="s">
        <v>21</v>
      </c>
      <c r="D15" s="18" t="s">
        <v>11</v>
      </c>
      <c r="E15" s="36">
        <v>648157</v>
      </c>
      <c r="H15" s="122"/>
      <c r="I15" s="122"/>
    </row>
    <row r="16" spans="1:9" s="13" customFormat="1" ht="29" x14ac:dyDescent="0.2">
      <c r="A16" s="14">
        <v>4</v>
      </c>
      <c r="B16" s="19" t="s">
        <v>22</v>
      </c>
      <c r="C16" s="19" t="s">
        <v>23</v>
      </c>
      <c r="D16" s="20" t="s">
        <v>11</v>
      </c>
      <c r="E16" s="36">
        <v>443832</v>
      </c>
      <c r="H16" s="122"/>
      <c r="I16" s="122"/>
    </row>
    <row r="17" spans="1:9" s="13" customFormat="1" ht="29" x14ac:dyDescent="0.2">
      <c r="A17" s="16">
        <v>5</v>
      </c>
      <c r="B17" s="11" t="s">
        <v>22</v>
      </c>
      <c r="C17" s="11" t="s">
        <v>24</v>
      </c>
      <c r="D17" s="16" t="s">
        <v>11</v>
      </c>
      <c r="E17" s="36">
        <v>334017</v>
      </c>
      <c r="H17" s="122"/>
      <c r="I17" s="122"/>
    </row>
    <row r="18" spans="1:9" s="13" customFormat="1" ht="29" x14ac:dyDescent="0.2">
      <c r="A18" s="16">
        <v>6</v>
      </c>
      <c r="B18" s="11" t="s">
        <v>25</v>
      </c>
      <c r="C18" s="11" t="s">
        <v>26</v>
      </c>
      <c r="D18" s="16" t="s">
        <v>27</v>
      </c>
      <c r="E18" s="36">
        <v>479796</v>
      </c>
      <c r="H18" s="122"/>
      <c r="I18" s="122"/>
    </row>
    <row r="19" spans="1:9" s="13" customFormat="1" ht="29" x14ac:dyDescent="0.2">
      <c r="A19" s="14">
        <v>7</v>
      </c>
      <c r="B19" s="11" t="s">
        <v>28</v>
      </c>
      <c r="C19" s="12" t="s">
        <v>29</v>
      </c>
      <c r="D19" s="16" t="s">
        <v>11</v>
      </c>
      <c r="E19" s="36">
        <v>148288</v>
      </c>
      <c r="H19" s="122"/>
      <c r="I19" s="122"/>
    </row>
    <row r="20" spans="1:9" s="13" customFormat="1" x14ac:dyDescent="0.2">
      <c r="A20" s="16">
        <v>8</v>
      </c>
      <c r="B20" s="11" t="s">
        <v>30</v>
      </c>
      <c r="C20" s="11" t="s">
        <v>31</v>
      </c>
      <c r="D20" s="16" t="s">
        <v>11</v>
      </c>
      <c r="E20" s="36">
        <v>196522</v>
      </c>
      <c r="H20" s="122"/>
      <c r="I20" s="122"/>
    </row>
    <row r="21" spans="1:9" s="13" customFormat="1" x14ac:dyDescent="0.2">
      <c r="A21" s="16">
        <v>9</v>
      </c>
      <c r="B21" s="11" t="s">
        <v>30</v>
      </c>
      <c r="C21" s="11" t="s">
        <v>32</v>
      </c>
      <c r="D21" s="16" t="s">
        <v>27</v>
      </c>
      <c r="E21" s="36">
        <v>192671</v>
      </c>
      <c r="H21" s="122"/>
      <c r="I21" s="122"/>
    </row>
    <row r="22" spans="1:9" s="13" customFormat="1" x14ac:dyDescent="0.2">
      <c r="A22" s="14">
        <v>10</v>
      </c>
      <c r="B22" s="11" t="s">
        <v>33</v>
      </c>
      <c r="C22" s="11" t="s">
        <v>34</v>
      </c>
      <c r="D22" s="16" t="s">
        <v>11</v>
      </c>
      <c r="E22" s="36">
        <v>201033</v>
      </c>
      <c r="H22" s="122"/>
      <c r="I22" s="122"/>
    </row>
    <row r="23" spans="1:9" s="8" customFormat="1" ht="29" x14ac:dyDescent="0.2">
      <c r="A23" s="21">
        <v>11</v>
      </c>
      <c r="B23" s="22" t="s">
        <v>35</v>
      </c>
      <c r="C23" s="22" t="s">
        <v>36</v>
      </c>
      <c r="D23" s="23" t="s">
        <v>11</v>
      </c>
      <c r="E23" s="33">
        <v>79751</v>
      </c>
    </row>
    <row r="24" spans="1:9" s="8" customFormat="1" ht="29" x14ac:dyDescent="0.2">
      <c r="A24" s="21">
        <v>12</v>
      </c>
      <c r="B24" s="22" t="s">
        <v>35</v>
      </c>
      <c r="C24" s="22" t="s">
        <v>37</v>
      </c>
      <c r="D24" s="23" t="s">
        <v>38</v>
      </c>
      <c r="E24" s="33">
        <v>218028</v>
      </c>
    </row>
    <row r="25" spans="1:9" s="8" customFormat="1" x14ac:dyDescent="0.2">
      <c r="A25" s="21">
        <v>13</v>
      </c>
      <c r="B25" s="22" t="s">
        <v>39</v>
      </c>
      <c r="C25" s="22" t="s">
        <v>40</v>
      </c>
      <c r="D25" s="23" t="s">
        <v>11</v>
      </c>
      <c r="E25" s="33">
        <v>1302013</v>
      </c>
    </row>
    <row r="26" spans="1:9" s="8" customFormat="1" ht="29" x14ac:dyDescent="0.2">
      <c r="A26" s="21">
        <v>14</v>
      </c>
      <c r="B26" s="22" t="s">
        <v>41</v>
      </c>
      <c r="C26" s="22" t="s">
        <v>42</v>
      </c>
      <c r="D26" s="23" t="s">
        <v>11</v>
      </c>
      <c r="E26" s="33">
        <v>512527</v>
      </c>
    </row>
    <row r="27" spans="1:9" s="8" customFormat="1" ht="43" x14ac:dyDescent="0.2">
      <c r="A27" s="21">
        <v>15</v>
      </c>
      <c r="B27" s="22" t="s">
        <v>43</v>
      </c>
      <c r="C27" s="22" t="s">
        <v>44</v>
      </c>
      <c r="D27" s="23" t="s">
        <v>11</v>
      </c>
      <c r="E27" s="33">
        <v>246068</v>
      </c>
    </row>
    <row r="28" spans="1:9" s="8" customFormat="1" ht="29" x14ac:dyDescent="0.2">
      <c r="A28" s="21">
        <v>16</v>
      </c>
      <c r="B28" s="22" t="s">
        <v>45</v>
      </c>
      <c r="C28" s="22" t="s">
        <v>46</v>
      </c>
      <c r="D28" s="23" t="s">
        <v>11</v>
      </c>
      <c r="E28" s="33">
        <v>60480</v>
      </c>
    </row>
    <row r="29" spans="1:9" s="8" customFormat="1" ht="29" x14ac:dyDescent="0.2">
      <c r="A29" s="21">
        <v>17</v>
      </c>
      <c r="B29" s="22" t="s">
        <v>47</v>
      </c>
      <c r="C29" s="22" t="s">
        <v>48</v>
      </c>
      <c r="D29" s="23" t="s">
        <v>11</v>
      </c>
      <c r="E29" s="33">
        <v>135156</v>
      </c>
    </row>
    <row r="30" spans="1:9" s="8" customFormat="1" ht="29" x14ac:dyDescent="0.2">
      <c r="A30" s="21">
        <v>18</v>
      </c>
      <c r="B30" s="22" t="s">
        <v>43</v>
      </c>
      <c r="C30" s="22" t="s">
        <v>50</v>
      </c>
      <c r="D30" s="23" t="s">
        <v>27</v>
      </c>
      <c r="E30" s="33">
        <v>324616</v>
      </c>
    </row>
    <row r="31" spans="1:9" s="8" customFormat="1" x14ac:dyDescent="0.2">
      <c r="A31" s="21">
        <v>19</v>
      </c>
      <c r="B31" s="22" t="s">
        <v>51</v>
      </c>
      <c r="C31" s="22" t="s">
        <v>52</v>
      </c>
      <c r="D31" s="23" t="s">
        <v>11</v>
      </c>
      <c r="E31" s="33">
        <v>41036</v>
      </c>
    </row>
    <row r="32" spans="1:9" s="8" customFormat="1" x14ac:dyDescent="0.2">
      <c r="A32" s="21">
        <v>20</v>
      </c>
      <c r="B32" s="22" t="s">
        <v>53</v>
      </c>
      <c r="C32" s="28" t="s">
        <v>54</v>
      </c>
      <c r="D32" s="23" t="s">
        <v>55</v>
      </c>
      <c r="E32" s="33">
        <v>281238</v>
      </c>
    </row>
    <row r="33" spans="1:5" s="8" customFormat="1" ht="29" x14ac:dyDescent="0.2">
      <c r="A33" s="21">
        <v>21</v>
      </c>
      <c r="B33" s="22" t="s">
        <v>56</v>
      </c>
      <c r="C33" s="22" t="s">
        <v>57</v>
      </c>
      <c r="D33" s="23" t="s">
        <v>11</v>
      </c>
      <c r="E33" s="33">
        <v>287131</v>
      </c>
    </row>
    <row r="34" spans="1:5" s="8" customFormat="1" ht="29" x14ac:dyDescent="0.2">
      <c r="A34" s="21">
        <v>22</v>
      </c>
      <c r="B34" s="22" t="s">
        <v>22</v>
      </c>
      <c r="C34" s="22" t="s">
        <v>58</v>
      </c>
      <c r="D34" s="23" t="s">
        <v>14</v>
      </c>
      <c r="E34" s="33">
        <v>530945</v>
      </c>
    </row>
    <row r="35" spans="1:5" s="8" customFormat="1" ht="29" x14ac:dyDescent="0.2">
      <c r="A35" s="21">
        <v>23</v>
      </c>
      <c r="B35" s="22" t="s">
        <v>43</v>
      </c>
      <c r="C35" s="22" t="s">
        <v>89</v>
      </c>
      <c r="D35" s="23" t="s">
        <v>11</v>
      </c>
      <c r="E35" s="33">
        <v>854845</v>
      </c>
    </row>
    <row r="36" spans="1:5" s="8" customFormat="1" ht="29" x14ac:dyDescent="0.2">
      <c r="A36" s="21">
        <v>24</v>
      </c>
      <c r="B36" s="22" t="s">
        <v>59</v>
      </c>
      <c r="C36" s="22" t="s">
        <v>60</v>
      </c>
      <c r="D36" s="23" t="s">
        <v>27</v>
      </c>
      <c r="E36" s="33">
        <v>188310</v>
      </c>
    </row>
    <row r="37" spans="1:5" s="8" customFormat="1" ht="29" x14ac:dyDescent="0.2">
      <c r="A37" s="21">
        <v>25</v>
      </c>
      <c r="B37" s="22" t="s">
        <v>35</v>
      </c>
      <c r="C37" s="22" t="s">
        <v>61</v>
      </c>
      <c r="D37" s="23" t="s">
        <v>11</v>
      </c>
      <c r="E37" s="33">
        <v>165137</v>
      </c>
    </row>
    <row r="38" spans="1:5" s="8" customFormat="1" x14ac:dyDescent="0.2">
      <c r="A38" s="21">
        <v>26</v>
      </c>
      <c r="B38" s="22" t="s">
        <v>62</v>
      </c>
      <c r="C38" s="22" t="s">
        <v>63</v>
      </c>
      <c r="D38" s="23" t="s">
        <v>11</v>
      </c>
      <c r="E38" s="33">
        <v>39268</v>
      </c>
    </row>
    <row r="39" spans="1:5" s="8" customFormat="1" ht="29" x14ac:dyDescent="0.2">
      <c r="A39" s="21">
        <v>27</v>
      </c>
      <c r="B39" s="22" t="s">
        <v>19</v>
      </c>
      <c r="C39" s="22" t="s">
        <v>76</v>
      </c>
      <c r="D39" s="23" t="s">
        <v>11</v>
      </c>
      <c r="E39" s="33">
        <v>328098</v>
      </c>
    </row>
    <row r="40" spans="1:5" s="8" customFormat="1" ht="29" x14ac:dyDescent="0.2">
      <c r="A40" s="21">
        <v>28</v>
      </c>
      <c r="B40" s="22" t="s">
        <v>25</v>
      </c>
      <c r="C40" s="22" t="s">
        <v>64</v>
      </c>
      <c r="D40" s="23" t="s">
        <v>27</v>
      </c>
      <c r="E40" s="33">
        <v>2011836</v>
      </c>
    </row>
    <row r="41" spans="1:5" s="8" customFormat="1" ht="29" x14ac:dyDescent="0.2">
      <c r="A41" s="21">
        <v>29</v>
      </c>
      <c r="B41" s="22" t="s">
        <v>65</v>
      </c>
      <c r="C41" s="22" t="s">
        <v>66</v>
      </c>
      <c r="D41" s="23" t="s">
        <v>11</v>
      </c>
      <c r="E41" s="33">
        <v>252303</v>
      </c>
    </row>
    <row r="42" spans="1:5" s="8" customFormat="1" ht="29" x14ac:dyDescent="0.2">
      <c r="A42" s="21">
        <v>30</v>
      </c>
      <c r="B42" s="22" t="s">
        <v>105</v>
      </c>
      <c r="C42" s="22" t="s">
        <v>106</v>
      </c>
      <c r="D42" s="23" t="s">
        <v>11</v>
      </c>
      <c r="E42" s="33">
        <v>256489</v>
      </c>
    </row>
    <row r="43" spans="1:5" s="8" customFormat="1" ht="29" x14ac:dyDescent="0.2">
      <c r="A43" s="21">
        <v>31</v>
      </c>
      <c r="B43" s="22" t="s">
        <v>19</v>
      </c>
      <c r="C43" s="22" t="s">
        <v>87</v>
      </c>
      <c r="D43" s="23" t="s">
        <v>11</v>
      </c>
      <c r="E43" s="33">
        <v>49268</v>
      </c>
    </row>
    <row r="44" spans="1:5" s="8" customFormat="1" ht="29" x14ac:dyDescent="0.2">
      <c r="A44" s="21">
        <v>32</v>
      </c>
      <c r="B44" s="22" t="s">
        <v>35</v>
      </c>
      <c r="C44" s="22" t="s">
        <v>67</v>
      </c>
      <c r="D44" s="23" t="s">
        <v>11</v>
      </c>
      <c r="E44" s="33">
        <v>84751</v>
      </c>
    </row>
    <row r="45" spans="1:5" s="8" customFormat="1" ht="43" x14ac:dyDescent="0.2">
      <c r="A45" s="21">
        <v>33</v>
      </c>
      <c r="B45" s="22" t="s">
        <v>68</v>
      </c>
      <c r="C45" s="22" t="s">
        <v>69</v>
      </c>
      <c r="D45" s="23" t="s">
        <v>11</v>
      </c>
      <c r="E45" s="33">
        <v>540452</v>
      </c>
    </row>
    <row r="46" spans="1:5" s="8" customFormat="1" ht="29" x14ac:dyDescent="0.2">
      <c r="A46" s="21">
        <v>34</v>
      </c>
      <c r="B46" s="22" t="s">
        <v>70</v>
      </c>
      <c r="C46" s="29" t="s">
        <v>71</v>
      </c>
      <c r="D46" s="23" t="s">
        <v>11</v>
      </c>
      <c r="E46" s="33">
        <v>491242</v>
      </c>
    </row>
    <row r="47" spans="1:5" s="8" customFormat="1" ht="29" x14ac:dyDescent="0.2">
      <c r="A47" s="21">
        <v>35</v>
      </c>
      <c r="B47" s="22" t="s">
        <v>17</v>
      </c>
      <c r="C47" s="22" t="s">
        <v>72</v>
      </c>
      <c r="D47" s="23" t="s">
        <v>14</v>
      </c>
      <c r="E47" s="33">
        <v>123483</v>
      </c>
    </row>
    <row r="48" spans="1:5" s="8" customFormat="1" ht="29" x14ac:dyDescent="0.2">
      <c r="A48" s="21">
        <v>36</v>
      </c>
      <c r="B48" s="22" t="s">
        <v>56</v>
      </c>
      <c r="C48" s="22" t="s">
        <v>73</v>
      </c>
      <c r="D48" s="23" t="s">
        <v>27</v>
      </c>
      <c r="E48" s="33">
        <v>883719</v>
      </c>
    </row>
    <row r="49" spans="1:5" s="8" customFormat="1" ht="29" x14ac:dyDescent="0.2">
      <c r="A49" s="21">
        <v>37</v>
      </c>
      <c r="B49" s="22" t="s">
        <v>74</v>
      </c>
      <c r="C49" s="22" t="s">
        <v>75</v>
      </c>
      <c r="D49" s="23" t="s">
        <v>11</v>
      </c>
      <c r="E49" s="33">
        <v>165042</v>
      </c>
    </row>
    <row r="50" spans="1:5" s="8" customFormat="1" ht="29" x14ac:dyDescent="0.2">
      <c r="A50" s="21">
        <v>38</v>
      </c>
      <c r="B50" s="24" t="s">
        <v>77</v>
      </c>
      <c r="C50" s="24" t="s">
        <v>78</v>
      </c>
      <c r="D50" s="25" t="s">
        <v>11</v>
      </c>
      <c r="E50" s="33">
        <v>105162</v>
      </c>
    </row>
    <row r="51" spans="1:5" s="8" customFormat="1" ht="29" x14ac:dyDescent="0.2">
      <c r="A51" s="21">
        <v>39</v>
      </c>
      <c r="B51" s="22" t="s">
        <v>35</v>
      </c>
      <c r="C51" s="22" t="s">
        <v>79</v>
      </c>
      <c r="D51" s="23" t="s">
        <v>11</v>
      </c>
      <c r="E51" s="33">
        <v>133709</v>
      </c>
    </row>
    <row r="52" spans="1:5" s="8" customFormat="1" ht="29" x14ac:dyDescent="0.2">
      <c r="A52" s="21">
        <v>40</v>
      </c>
      <c r="B52" s="22" t="s">
        <v>22</v>
      </c>
      <c r="C52" s="22" t="s">
        <v>80</v>
      </c>
      <c r="D52" s="23" t="s">
        <v>11</v>
      </c>
      <c r="E52" s="33">
        <v>634794</v>
      </c>
    </row>
    <row r="53" spans="1:5" s="8" customFormat="1" ht="29" x14ac:dyDescent="0.2">
      <c r="A53" s="21">
        <v>41</v>
      </c>
      <c r="B53" s="22" t="s">
        <v>81</v>
      </c>
      <c r="C53" s="22" t="s">
        <v>82</v>
      </c>
      <c r="D53" s="23" t="s">
        <v>11</v>
      </c>
      <c r="E53" s="33">
        <v>458442</v>
      </c>
    </row>
    <row r="54" spans="1:5" s="8" customFormat="1" ht="29" x14ac:dyDescent="0.2">
      <c r="A54" s="21">
        <v>42</v>
      </c>
      <c r="B54" s="22" t="s">
        <v>83</v>
      </c>
      <c r="C54" s="22" t="s">
        <v>84</v>
      </c>
      <c r="D54" s="23" t="s">
        <v>11</v>
      </c>
      <c r="E54" s="33">
        <v>46500</v>
      </c>
    </row>
    <row r="55" spans="1:5" s="8" customFormat="1" ht="29" x14ac:dyDescent="0.2">
      <c r="A55" s="21">
        <v>43</v>
      </c>
      <c r="B55" s="22" t="s">
        <v>22</v>
      </c>
      <c r="C55" s="22" t="s">
        <v>85</v>
      </c>
      <c r="D55" s="23" t="s">
        <v>11</v>
      </c>
      <c r="E55" s="33">
        <v>829209</v>
      </c>
    </row>
    <row r="56" spans="1:5" s="8" customFormat="1" ht="29" x14ac:dyDescent="0.2">
      <c r="A56" s="21">
        <v>44</v>
      </c>
      <c r="B56" s="22" t="s">
        <v>77</v>
      </c>
      <c r="C56" s="22" t="s">
        <v>86</v>
      </c>
      <c r="D56" s="23" t="s">
        <v>11</v>
      </c>
      <c r="E56" s="33">
        <v>1085184</v>
      </c>
    </row>
    <row r="57" spans="1:5" s="8" customFormat="1" x14ac:dyDescent="0.2">
      <c r="A57" s="21">
        <v>45</v>
      </c>
      <c r="B57" s="22" t="s">
        <v>94</v>
      </c>
      <c r="C57" s="22" t="s">
        <v>95</v>
      </c>
      <c r="D57" s="23" t="s">
        <v>11</v>
      </c>
      <c r="E57" s="33">
        <v>270947</v>
      </c>
    </row>
    <row r="58" spans="1:5" s="8" customFormat="1" ht="29" x14ac:dyDescent="0.2">
      <c r="A58" s="21">
        <v>46</v>
      </c>
      <c r="B58" s="22" t="s">
        <v>47</v>
      </c>
      <c r="C58" s="22" t="s">
        <v>88</v>
      </c>
      <c r="D58" s="23" t="s">
        <v>11</v>
      </c>
      <c r="E58" s="33">
        <v>49460</v>
      </c>
    </row>
    <row r="59" spans="1:5" s="8" customFormat="1" x14ac:dyDescent="0.2">
      <c r="A59" s="21">
        <v>47</v>
      </c>
      <c r="B59" s="22" t="s">
        <v>28</v>
      </c>
      <c r="C59" s="22" t="s">
        <v>90</v>
      </c>
      <c r="D59" s="23" t="s">
        <v>11</v>
      </c>
      <c r="E59" s="33">
        <v>124664</v>
      </c>
    </row>
    <row r="60" spans="1:5" s="8" customFormat="1" x14ac:dyDescent="0.2">
      <c r="A60" s="21">
        <v>48</v>
      </c>
      <c r="B60" s="22" t="s">
        <v>124</v>
      </c>
      <c r="C60" s="22" t="s">
        <v>125</v>
      </c>
      <c r="D60" s="23" t="s">
        <v>27</v>
      </c>
      <c r="E60" s="33">
        <v>136588</v>
      </c>
    </row>
    <row r="61" spans="1:5" s="8" customFormat="1" ht="43" x14ac:dyDescent="0.2">
      <c r="A61" s="21">
        <v>49</v>
      </c>
      <c r="B61" s="22" t="s">
        <v>68</v>
      </c>
      <c r="C61" s="22" t="s">
        <v>91</v>
      </c>
      <c r="D61" s="23" t="s">
        <v>11</v>
      </c>
      <c r="E61" s="33">
        <v>136013</v>
      </c>
    </row>
    <row r="62" spans="1:5" s="8" customFormat="1" ht="29" x14ac:dyDescent="0.2">
      <c r="A62" s="21">
        <v>50</v>
      </c>
      <c r="B62" s="22" t="s">
        <v>96</v>
      </c>
      <c r="C62" s="22" t="s">
        <v>97</v>
      </c>
      <c r="D62" s="23" t="s">
        <v>11</v>
      </c>
      <c r="E62" s="33">
        <v>223460</v>
      </c>
    </row>
    <row r="63" spans="1:5" s="8" customFormat="1" ht="43" x14ac:dyDescent="0.2">
      <c r="A63" s="21">
        <v>51</v>
      </c>
      <c r="B63" s="22" t="s">
        <v>101</v>
      </c>
      <c r="C63" s="22" t="s">
        <v>102</v>
      </c>
      <c r="D63" s="23" t="s">
        <v>11</v>
      </c>
      <c r="E63" s="33">
        <v>92560</v>
      </c>
    </row>
    <row r="64" spans="1:5" s="8" customFormat="1" ht="43" x14ac:dyDescent="0.2">
      <c r="A64" s="21">
        <v>52</v>
      </c>
      <c r="B64" s="22" t="s">
        <v>101</v>
      </c>
      <c r="C64" s="22" t="s">
        <v>103</v>
      </c>
      <c r="D64" s="23" t="s">
        <v>11</v>
      </c>
      <c r="E64" s="33">
        <v>47738</v>
      </c>
    </row>
    <row r="65" spans="1:68" s="27" customFormat="1" ht="43" x14ac:dyDescent="0.2">
      <c r="A65" s="21">
        <v>53</v>
      </c>
      <c r="B65" s="22" t="s">
        <v>98</v>
      </c>
      <c r="C65" s="22" t="s">
        <v>99</v>
      </c>
      <c r="D65" s="23" t="s">
        <v>11</v>
      </c>
      <c r="E65" s="33">
        <v>14170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68" s="8" customFormat="1" ht="29" x14ac:dyDescent="0.2">
      <c r="A66" s="21">
        <v>54</v>
      </c>
      <c r="B66" s="22" t="s">
        <v>47</v>
      </c>
      <c r="C66" s="22" t="s">
        <v>100</v>
      </c>
      <c r="D66" s="23" t="s">
        <v>11</v>
      </c>
      <c r="E66" s="33">
        <v>31297</v>
      </c>
    </row>
    <row r="67" spans="1:68" s="8" customFormat="1" ht="29" x14ac:dyDescent="0.2">
      <c r="A67" s="21">
        <v>55</v>
      </c>
      <c r="B67" s="22" t="s">
        <v>92</v>
      </c>
      <c r="C67" s="22" t="s">
        <v>104</v>
      </c>
      <c r="D67" s="23" t="s">
        <v>11</v>
      </c>
      <c r="E67" s="33">
        <v>170799</v>
      </c>
    </row>
    <row r="68" spans="1:68" s="8" customFormat="1" ht="29" x14ac:dyDescent="0.2">
      <c r="A68" s="21">
        <v>56</v>
      </c>
      <c r="B68" s="22" t="s">
        <v>107</v>
      </c>
      <c r="C68" s="22" t="s">
        <v>108</v>
      </c>
      <c r="D68" s="23" t="s">
        <v>11</v>
      </c>
      <c r="E68" s="33">
        <v>75761</v>
      </c>
    </row>
    <row r="69" spans="1:68" s="8" customFormat="1" x14ac:dyDescent="0.2">
      <c r="A69" s="21">
        <v>57</v>
      </c>
      <c r="B69" s="22" t="s">
        <v>70</v>
      </c>
      <c r="C69" s="22" t="s">
        <v>109</v>
      </c>
      <c r="D69" s="23" t="s">
        <v>11</v>
      </c>
      <c r="E69" s="33">
        <v>306429</v>
      </c>
    </row>
    <row r="70" spans="1:68" s="8" customFormat="1" x14ac:dyDescent="0.2">
      <c r="A70" s="21">
        <v>58</v>
      </c>
      <c r="B70" s="22" t="s">
        <v>110</v>
      </c>
      <c r="C70" s="22" t="s">
        <v>111</v>
      </c>
      <c r="D70" s="23" t="s">
        <v>11</v>
      </c>
      <c r="E70" s="33">
        <v>343457</v>
      </c>
    </row>
    <row r="71" spans="1:68" s="8" customFormat="1" ht="43" x14ac:dyDescent="0.2">
      <c r="A71" s="21">
        <v>59</v>
      </c>
      <c r="B71" s="22" t="s">
        <v>16</v>
      </c>
      <c r="C71" s="22" t="s">
        <v>112</v>
      </c>
      <c r="D71" s="23" t="s">
        <v>11</v>
      </c>
      <c r="E71" s="33">
        <v>526206</v>
      </c>
      <c r="F71" s="52" t="s">
        <v>162</v>
      </c>
    </row>
    <row r="72" spans="1:68" s="8" customFormat="1" ht="43" x14ac:dyDescent="0.2">
      <c r="A72" s="21">
        <v>60</v>
      </c>
      <c r="B72" s="22" t="s">
        <v>105</v>
      </c>
      <c r="C72" s="22" t="s">
        <v>117</v>
      </c>
      <c r="D72" s="23" t="s">
        <v>11</v>
      </c>
      <c r="E72" s="33">
        <v>22426</v>
      </c>
    </row>
    <row r="73" spans="1:68" s="8" customFormat="1" ht="29" x14ac:dyDescent="0.2">
      <c r="A73" s="21">
        <v>61</v>
      </c>
      <c r="B73" s="22" t="s">
        <v>92</v>
      </c>
      <c r="C73" s="22" t="s">
        <v>93</v>
      </c>
      <c r="D73" s="23" t="s">
        <v>11</v>
      </c>
      <c r="E73" s="33">
        <v>119980</v>
      </c>
    </row>
    <row r="74" spans="1:68" s="8" customFormat="1" ht="29" x14ac:dyDescent="0.2">
      <c r="A74" s="21">
        <v>62</v>
      </c>
      <c r="B74" s="22" t="s">
        <v>115</v>
      </c>
      <c r="C74" s="22" t="s">
        <v>116</v>
      </c>
      <c r="D74" s="23" t="s">
        <v>11</v>
      </c>
      <c r="E74" s="33">
        <v>62489</v>
      </c>
    </row>
    <row r="75" spans="1:68" s="8" customFormat="1" ht="29" x14ac:dyDescent="0.2">
      <c r="A75" s="21">
        <v>63</v>
      </c>
      <c r="B75" s="22" t="s">
        <v>19</v>
      </c>
      <c r="C75" s="22" t="s">
        <v>161</v>
      </c>
      <c r="D75" s="23" t="s">
        <v>11</v>
      </c>
      <c r="E75" s="33">
        <v>139354</v>
      </c>
    </row>
    <row r="76" spans="1:68" s="8" customFormat="1" ht="43" x14ac:dyDescent="0.2">
      <c r="A76" s="21">
        <v>64</v>
      </c>
      <c r="B76" s="22" t="s">
        <v>101</v>
      </c>
      <c r="C76" s="22" t="s">
        <v>120</v>
      </c>
      <c r="D76" s="23" t="s">
        <v>11</v>
      </c>
      <c r="E76" s="33">
        <v>156936</v>
      </c>
    </row>
    <row r="77" spans="1:68" s="8" customFormat="1" ht="43" x14ac:dyDescent="0.2">
      <c r="A77" s="21">
        <v>65</v>
      </c>
      <c r="B77" s="22" t="s">
        <v>118</v>
      </c>
      <c r="C77" s="22" t="s">
        <v>119</v>
      </c>
      <c r="D77" s="23" t="s">
        <v>11</v>
      </c>
      <c r="E77" s="33">
        <v>235621</v>
      </c>
    </row>
    <row r="78" spans="1:68" s="8" customFormat="1" ht="29" x14ac:dyDescent="0.2">
      <c r="A78" s="21">
        <v>66</v>
      </c>
      <c r="B78" s="22" t="s">
        <v>121</v>
      </c>
      <c r="C78" s="22" t="s">
        <v>122</v>
      </c>
      <c r="D78" s="23" t="s">
        <v>11</v>
      </c>
      <c r="E78" s="33">
        <v>84706</v>
      </c>
    </row>
    <row r="79" spans="1:68" s="27" customFormat="1" ht="29" x14ac:dyDescent="0.2">
      <c r="A79" s="21">
        <v>67</v>
      </c>
      <c r="B79" s="22" t="s">
        <v>126</v>
      </c>
      <c r="C79" s="22" t="s">
        <v>127</v>
      </c>
      <c r="D79" s="23" t="s">
        <v>11</v>
      </c>
      <c r="E79" s="33">
        <v>518249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</row>
    <row r="80" spans="1:68" s="8" customFormat="1" ht="29" x14ac:dyDescent="0.2">
      <c r="A80" s="21">
        <v>68</v>
      </c>
      <c r="B80" s="22" t="s">
        <v>107</v>
      </c>
      <c r="C80" s="22" t="s">
        <v>129</v>
      </c>
      <c r="D80" s="23" t="s">
        <v>11</v>
      </c>
      <c r="E80" s="33">
        <v>54799</v>
      </c>
    </row>
    <row r="81" spans="1:8" s="8" customFormat="1" ht="29" x14ac:dyDescent="0.2">
      <c r="A81" s="21">
        <v>69</v>
      </c>
      <c r="B81" s="22" t="s">
        <v>113</v>
      </c>
      <c r="C81" s="22" t="s">
        <v>114</v>
      </c>
      <c r="D81" s="23" t="s">
        <v>14</v>
      </c>
      <c r="E81" s="33">
        <v>287063</v>
      </c>
    </row>
    <row r="82" spans="1:8" s="8" customFormat="1" ht="29" x14ac:dyDescent="0.2">
      <c r="A82" s="21">
        <v>70</v>
      </c>
      <c r="B82" s="22" t="s">
        <v>6</v>
      </c>
      <c r="C82" s="22" t="s">
        <v>130</v>
      </c>
      <c r="D82" s="23" t="s">
        <v>11</v>
      </c>
      <c r="E82" s="33">
        <v>76784</v>
      </c>
    </row>
    <row r="83" spans="1:8" s="8" customFormat="1" ht="29" x14ac:dyDescent="0.2">
      <c r="A83" s="21">
        <v>71</v>
      </c>
      <c r="B83" s="22" t="s">
        <v>131</v>
      </c>
      <c r="C83" s="22" t="s">
        <v>132</v>
      </c>
      <c r="D83" s="23" t="s">
        <v>11</v>
      </c>
      <c r="E83" s="33">
        <v>58733</v>
      </c>
    </row>
    <row r="84" spans="1:8" s="8" customFormat="1" ht="29" x14ac:dyDescent="0.2">
      <c r="A84" s="21">
        <v>72</v>
      </c>
      <c r="B84" s="22" t="s">
        <v>133</v>
      </c>
      <c r="C84" s="22" t="s">
        <v>134</v>
      </c>
      <c r="D84" s="23" t="s">
        <v>11</v>
      </c>
      <c r="E84" s="33">
        <v>246189</v>
      </c>
    </row>
    <row r="85" spans="1:8" s="8" customFormat="1" ht="29" x14ac:dyDescent="0.2">
      <c r="A85" s="21">
        <v>73</v>
      </c>
      <c r="B85" s="22" t="s">
        <v>135</v>
      </c>
      <c r="C85" s="22" t="s">
        <v>136</v>
      </c>
      <c r="D85" s="23" t="s">
        <v>11</v>
      </c>
      <c r="E85" s="33">
        <v>50935</v>
      </c>
    </row>
    <row r="86" spans="1:8" s="8" customFormat="1" ht="29" x14ac:dyDescent="0.2">
      <c r="A86" s="21">
        <v>74</v>
      </c>
      <c r="B86" s="22" t="s">
        <v>137</v>
      </c>
      <c r="C86" s="22" t="s">
        <v>138</v>
      </c>
      <c r="D86" s="23" t="s">
        <v>11</v>
      </c>
      <c r="E86" s="33">
        <v>186378</v>
      </c>
    </row>
    <row r="87" spans="1:8" x14ac:dyDescent="0.2">
      <c r="A87" s="21">
        <v>75</v>
      </c>
      <c r="B87" s="39" t="s">
        <v>163</v>
      </c>
      <c r="C87" s="39" t="s">
        <v>164</v>
      </c>
      <c r="D87" s="40" t="s">
        <v>164</v>
      </c>
      <c r="E87" s="33">
        <v>458840</v>
      </c>
      <c r="F87" s="8"/>
      <c r="G87" s="42">
        <f>SUM(E13:E87)</f>
        <v>22332285</v>
      </c>
    </row>
    <row r="88" spans="1:8" s="8" customFormat="1" x14ac:dyDescent="0.2">
      <c r="A88" s="20">
        <v>76</v>
      </c>
      <c r="B88" s="11" t="s">
        <v>139</v>
      </c>
      <c r="C88" s="11" t="s">
        <v>140</v>
      </c>
      <c r="D88" s="43" t="s">
        <v>11</v>
      </c>
      <c r="E88" s="44">
        <v>219935</v>
      </c>
      <c r="F88" s="45" t="s">
        <v>175</v>
      </c>
      <c r="G88" s="46">
        <f>SUM(E13:E88)</f>
        <v>22552220</v>
      </c>
      <c r="H88" s="8" t="s">
        <v>176</v>
      </c>
    </row>
    <row r="89" spans="1:8" s="8" customFormat="1" ht="29" x14ac:dyDescent="0.2">
      <c r="A89" s="20">
        <v>77</v>
      </c>
      <c r="B89" s="11" t="s">
        <v>115</v>
      </c>
      <c r="C89" s="11" t="s">
        <v>141</v>
      </c>
      <c r="D89" s="43" t="s">
        <v>11</v>
      </c>
      <c r="E89" s="44">
        <v>415970</v>
      </c>
      <c r="F89" s="47"/>
      <c r="G89" s="46">
        <f>SUM(E13:E89)</f>
        <v>22968190</v>
      </c>
    </row>
    <row r="90" spans="1:8" s="8" customFormat="1" x14ac:dyDescent="0.2">
      <c r="A90" s="20">
        <v>78</v>
      </c>
      <c r="B90" s="11" t="s">
        <v>142</v>
      </c>
      <c r="C90" s="11" t="s">
        <v>143</v>
      </c>
      <c r="D90" s="43" t="s">
        <v>14</v>
      </c>
      <c r="E90" s="44">
        <v>96994</v>
      </c>
      <c r="F90" s="47"/>
      <c r="G90" s="46">
        <f>SUM(E13:E90)</f>
        <v>23065184</v>
      </c>
    </row>
    <row r="91" spans="1:8" s="8" customFormat="1" x14ac:dyDescent="0.2">
      <c r="A91" s="20">
        <v>79</v>
      </c>
      <c r="B91" s="11" t="s">
        <v>142</v>
      </c>
      <c r="C91" s="11" t="s">
        <v>144</v>
      </c>
      <c r="D91" s="43" t="s">
        <v>11</v>
      </c>
      <c r="E91" s="44">
        <v>153355</v>
      </c>
      <c r="F91" s="47"/>
      <c r="G91" s="46">
        <f>SUM(E13:E91)</f>
        <v>23218539</v>
      </c>
    </row>
    <row r="92" spans="1:8" s="8" customFormat="1" ht="29" x14ac:dyDescent="0.2">
      <c r="A92" s="20">
        <v>80</v>
      </c>
      <c r="B92" s="11" t="s">
        <v>113</v>
      </c>
      <c r="C92" s="11" t="s">
        <v>128</v>
      </c>
      <c r="D92" s="43" t="s">
        <v>11</v>
      </c>
      <c r="E92" s="44">
        <v>289297</v>
      </c>
      <c r="F92" s="47"/>
      <c r="G92" s="46">
        <f>SUM(E13:E92)</f>
        <v>23507836</v>
      </c>
    </row>
    <row r="93" spans="1:8" s="8" customFormat="1" ht="43" x14ac:dyDescent="0.2">
      <c r="A93" s="20">
        <v>81</v>
      </c>
      <c r="B93" s="11" t="s">
        <v>145</v>
      </c>
      <c r="C93" s="11" t="s">
        <v>146</v>
      </c>
      <c r="D93" s="43" t="s">
        <v>11</v>
      </c>
      <c r="E93" s="44">
        <v>402768</v>
      </c>
      <c r="F93" s="47"/>
      <c r="G93" s="46">
        <f>SUM(E13:E93)</f>
        <v>23910604</v>
      </c>
    </row>
    <row r="94" spans="1:8" s="8" customFormat="1" ht="29" x14ac:dyDescent="0.2">
      <c r="A94" s="20">
        <v>82</v>
      </c>
      <c r="B94" s="11" t="s">
        <v>147</v>
      </c>
      <c r="C94" s="11" t="s">
        <v>148</v>
      </c>
      <c r="D94" s="43" t="s">
        <v>11</v>
      </c>
      <c r="E94" s="44">
        <v>320677</v>
      </c>
      <c r="F94" s="47"/>
      <c r="G94" s="46">
        <f>SUM(E13:E94)</f>
        <v>24231281</v>
      </c>
    </row>
    <row r="95" spans="1:8" s="8" customFormat="1" ht="29" x14ac:dyDescent="0.2">
      <c r="A95" s="20">
        <v>83</v>
      </c>
      <c r="B95" s="11" t="s">
        <v>149</v>
      </c>
      <c r="C95" s="11" t="s">
        <v>150</v>
      </c>
      <c r="D95" s="43" t="s">
        <v>11</v>
      </c>
      <c r="E95" s="44">
        <v>101463</v>
      </c>
      <c r="F95" s="47"/>
      <c r="G95" s="46">
        <f>SUM(E13:E95)</f>
        <v>24332744</v>
      </c>
    </row>
    <row r="96" spans="1:8" s="8" customFormat="1" ht="29" x14ac:dyDescent="0.2">
      <c r="A96" s="20">
        <v>84</v>
      </c>
      <c r="B96" s="11" t="s">
        <v>147</v>
      </c>
      <c r="C96" s="11" t="s">
        <v>151</v>
      </c>
      <c r="D96" s="43" t="s">
        <v>11</v>
      </c>
      <c r="E96" s="44">
        <v>40075</v>
      </c>
      <c r="F96" s="47"/>
      <c r="G96" s="46">
        <f>SUM(E13:E96)</f>
        <v>24372819</v>
      </c>
    </row>
    <row r="97" spans="1:8" s="8" customFormat="1" ht="29" x14ac:dyDescent="0.2">
      <c r="A97" s="20">
        <v>85</v>
      </c>
      <c r="B97" s="11" t="s">
        <v>115</v>
      </c>
      <c r="C97" s="11" t="s">
        <v>152</v>
      </c>
      <c r="D97" s="43" t="s">
        <v>11</v>
      </c>
      <c r="E97" s="44">
        <v>83318</v>
      </c>
      <c r="F97" s="47"/>
      <c r="G97" s="46">
        <f>SUM(E13:E97)</f>
        <v>24456137</v>
      </c>
    </row>
    <row r="98" spans="1:8" s="8" customFormat="1" ht="29" x14ac:dyDescent="0.2">
      <c r="A98" s="20">
        <v>86</v>
      </c>
      <c r="B98" s="11" t="s">
        <v>153</v>
      </c>
      <c r="C98" s="11" t="s">
        <v>154</v>
      </c>
      <c r="D98" s="43" t="s">
        <v>11</v>
      </c>
      <c r="E98" s="44">
        <v>259530</v>
      </c>
      <c r="F98" s="47"/>
      <c r="G98" s="46">
        <f>SUM(E13:E98)</f>
        <v>24715667</v>
      </c>
    </row>
    <row r="99" spans="1:8" s="8" customFormat="1" ht="29" x14ac:dyDescent="0.2">
      <c r="A99" s="20">
        <v>87</v>
      </c>
      <c r="B99" s="11" t="s">
        <v>155</v>
      </c>
      <c r="C99" s="11" t="s">
        <v>156</v>
      </c>
      <c r="D99" s="43" t="s">
        <v>11</v>
      </c>
      <c r="E99" s="44">
        <v>227078</v>
      </c>
      <c r="F99" s="47"/>
      <c r="G99" s="46">
        <f>SUM(E13:E99)</f>
        <v>24942745</v>
      </c>
    </row>
    <row r="100" spans="1:8" s="8" customFormat="1" ht="29" x14ac:dyDescent="0.2">
      <c r="A100" s="20">
        <v>88</v>
      </c>
      <c r="B100" s="11" t="s">
        <v>157</v>
      </c>
      <c r="C100" s="11" t="s">
        <v>158</v>
      </c>
      <c r="D100" s="43" t="s">
        <v>14</v>
      </c>
      <c r="E100" s="44">
        <v>176742</v>
      </c>
      <c r="F100" s="47"/>
      <c r="G100" s="46">
        <f>SUM(E13:E100)</f>
        <v>25119487</v>
      </c>
      <c r="H100" s="33">
        <f>SUM(E88:E100)</f>
        <v>2787202</v>
      </c>
    </row>
    <row r="101" spans="1:8" s="48" customFormat="1" x14ac:dyDescent="0.2">
      <c r="A101" s="20">
        <v>89</v>
      </c>
      <c r="B101" s="17" t="s">
        <v>177</v>
      </c>
      <c r="C101" s="17" t="s">
        <v>178</v>
      </c>
      <c r="D101" s="18" t="s">
        <v>11</v>
      </c>
      <c r="E101" s="36">
        <v>436783</v>
      </c>
      <c r="F101" s="13"/>
      <c r="G101" s="46">
        <f>SUM(E13:E101)</f>
        <v>25556270</v>
      </c>
    </row>
    <row r="102" spans="1:8" s="48" customFormat="1" x14ac:dyDescent="0.2">
      <c r="A102" s="20">
        <v>90</v>
      </c>
      <c r="B102" s="17" t="s">
        <v>163</v>
      </c>
      <c r="C102" s="17" t="s">
        <v>179</v>
      </c>
      <c r="D102" s="18" t="s">
        <v>180</v>
      </c>
      <c r="E102" s="36">
        <v>2958402</v>
      </c>
      <c r="F102" s="13"/>
      <c r="G102" s="46">
        <f>SUM(E13:E102)</f>
        <v>28514672</v>
      </c>
    </row>
    <row r="103" spans="1:8" s="55" customFormat="1" x14ac:dyDescent="0.2">
      <c r="A103" s="5">
        <v>91</v>
      </c>
      <c r="B103" s="9" t="s">
        <v>25</v>
      </c>
      <c r="C103" s="9" t="s">
        <v>189</v>
      </c>
      <c r="D103" s="10" t="s">
        <v>11</v>
      </c>
      <c r="E103" s="49">
        <v>2000000</v>
      </c>
      <c r="F103" s="50"/>
      <c r="G103" s="50"/>
    </row>
    <row r="104" spans="1:8" x14ac:dyDescent="0.2">
      <c r="A104" s="38"/>
      <c r="B104" s="39"/>
      <c r="C104" s="39"/>
      <c r="D104" s="40"/>
      <c r="E104" s="33">
        <f>SUM(Table1[Funding Request])</f>
        <v>32408103</v>
      </c>
      <c r="F104" s="8"/>
      <c r="G104" s="8"/>
    </row>
    <row r="105" spans="1:8" x14ac:dyDescent="0.2">
      <c r="D105" t="s">
        <v>200</v>
      </c>
      <c r="E105" s="33">
        <f>SUM(E13:E103)</f>
        <v>30514672</v>
      </c>
    </row>
    <row r="107" spans="1:8" x14ac:dyDescent="0.2">
      <c r="A107" t="s">
        <v>165</v>
      </c>
      <c r="B107" s="37">
        <v>27023566</v>
      </c>
      <c r="C107" t="s">
        <v>169</v>
      </c>
    </row>
    <row r="108" spans="1:8" x14ac:dyDescent="0.2">
      <c r="A108" t="s">
        <v>198</v>
      </c>
      <c r="B108" s="37">
        <v>25130135</v>
      </c>
    </row>
    <row r="109" spans="1:8" x14ac:dyDescent="0.2">
      <c r="A109" t="s">
        <v>166</v>
      </c>
      <c r="B109" s="37">
        <v>4243982</v>
      </c>
      <c r="C109" t="s">
        <v>171</v>
      </c>
    </row>
    <row r="110" spans="1:8" x14ac:dyDescent="0.2">
      <c r="A110" s="54" t="s">
        <v>190</v>
      </c>
      <c r="B110" s="37"/>
    </row>
    <row r="111" spans="1:8" x14ac:dyDescent="0.2">
      <c r="A111" t="s">
        <v>167</v>
      </c>
      <c r="B111" s="37">
        <v>3395185</v>
      </c>
      <c r="C111" t="s">
        <v>170</v>
      </c>
    </row>
    <row r="112" spans="1:8" x14ac:dyDescent="0.2">
      <c r="B112" s="56" t="s">
        <v>191</v>
      </c>
      <c r="C112" s="56" t="s">
        <v>178</v>
      </c>
      <c r="D112" s="57">
        <v>436783</v>
      </c>
    </row>
    <row r="113" spans="1:5" x14ac:dyDescent="0.2">
      <c r="B113" s="56" t="s">
        <v>191</v>
      </c>
      <c r="C113" s="56" t="s">
        <v>179</v>
      </c>
      <c r="D113" s="57">
        <v>2958402</v>
      </c>
    </row>
    <row r="114" spans="1:5" x14ac:dyDescent="0.2">
      <c r="B114" s="56"/>
      <c r="C114" s="56"/>
      <c r="D114" s="57"/>
    </row>
    <row r="115" spans="1:5" x14ac:dyDescent="0.2">
      <c r="A115" t="s">
        <v>201</v>
      </c>
      <c r="B115" s="62">
        <f>B108+B111</f>
        <v>28525320</v>
      </c>
      <c r="C115" s="56"/>
      <c r="D115" s="57"/>
    </row>
    <row r="116" spans="1:5" ht="51" x14ac:dyDescent="0.2">
      <c r="A116" s="64" t="s">
        <v>202</v>
      </c>
      <c r="B116" s="37">
        <v>30418751</v>
      </c>
      <c r="C116" s="56"/>
      <c r="D116" s="57"/>
    </row>
    <row r="117" spans="1:5" x14ac:dyDescent="0.2">
      <c r="A117" t="s">
        <v>168</v>
      </c>
      <c r="B117" s="37">
        <v>1414661</v>
      </c>
      <c r="C117" t="s">
        <v>203</v>
      </c>
    </row>
    <row r="119" spans="1:5" s="54" customFormat="1" x14ac:dyDescent="0.2">
      <c r="A119" s="54" t="s">
        <v>172</v>
      </c>
      <c r="B119" s="60">
        <v>22230221</v>
      </c>
      <c r="C119" s="54" t="s">
        <v>197</v>
      </c>
      <c r="E119" s="61"/>
    </row>
    <row r="120" spans="1:5" x14ac:dyDescent="0.2">
      <c r="A120" s="59" t="s">
        <v>199</v>
      </c>
      <c r="B120" s="37"/>
    </row>
    <row r="336" spans="1:4" x14ac:dyDescent="0.2">
      <c r="A336" s="26"/>
      <c r="B336" s="26"/>
      <c r="C336" s="26"/>
      <c r="D336" s="26"/>
    </row>
    <row r="337" spans="1:4" x14ac:dyDescent="0.2">
      <c r="A337" s="26"/>
      <c r="B337" s="26"/>
      <c r="C337" s="26"/>
      <c r="D337" s="26"/>
    </row>
    <row r="338" spans="1:4" x14ac:dyDescent="0.2">
      <c r="A338" s="26"/>
      <c r="B338" s="26"/>
      <c r="C338" s="26"/>
      <c r="D338" s="26"/>
    </row>
    <row r="339" spans="1:4" x14ac:dyDescent="0.2">
      <c r="A339" s="26"/>
      <c r="B339" s="26"/>
      <c r="C339" s="26"/>
      <c r="D339" s="26"/>
    </row>
    <row r="340" spans="1:4" x14ac:dyDescent="0.2">
      <c r="A340" s="26"/>
      <c r="B340" s="26"/>
      <c r="C340" s="26"/>
      <c r="D340" s="26"/>
    </row>
    <row r="341" spans="1:4" x14ac:dyDescent="0.2">
      <c r="A341" s="26"/>
      <c r="B341" s="26"/>
      <c r="C341" s="26"/>
      <c r="D341" s="26"/>
    </row>
    <row r="342" spans="1:4" x14ac:dyDescent="0.2">
      <c r="A342" s="26"/>
      <c r="B342" s="26"/>
      <c r="C342" s="26"/>
      <c r="D342" s="26"/>
    </row>
    <row r="343" spans="1:4" x14ac:dyDescent="0.2">
      <c r="A343" s="26"/>
      <c r="B343" s="26"/>
      <c r="C343" s="26"/>
      <c r="D343" s="26"/>
    </row>
    <row r="344" spans="1:4" x14ac:dyDescent="0.2">
      <c r="A344" s="26"/>
      <c r="B344" s="26"/>
      <c r="C344" s="26"/>
      <c r="D344" s="26"/>
    </row>
    <row r="345" spans="1:4" x14ac:dyDescent="0.2">
      <c r="A345" s="26"/>
      <c r="B345" s="26"/>
      <c r="C345" s="26"/>
      <c r="D345" s="26"/>
    </row>
    <row r="346" spans="1:4" x14ac:dyDescent="0.2">
      <c r="A346" s="26"/>
      <c r="B346" s="26"/>
      <c r="C346" s="26"/>
      <c r="D346" s="26"/>
    </row>
    <row r="347" spans="1:4" x14ac:dyDescent="0.2">
      <c r="A347" s="26"/>
      <c r="B347" s="26"/>
      <c r="C347" s="26"/>
      <c r="D347" s="26"/>
    </row>
    <row r="348" spans="1:4" x14ac:dyDescent="0.2">
      <c r="A348" s="26"/>
      <c r="B348" s="26"/>
      <c r="C348" s="26"/>
      <c r="D348" s="26"/>
    </row>
    <row r="349" spans="1:4" x14ac:dyDescent="0.2">
      <c r="A349" s="26"/>
      <c r="B349" s="26"/>
      <c r="C349" s="26"/>
      <c r="D349" s="26"/>
    </row>
    <row r="350" spans="1:4" x14ac:dyDescent="0.2">
      <c r="A350" s="26"/>
      <c r="B350" s="26"/>
      <c r="C350" s="26"/>
      <c r="D350" s="26"/>
    </row>
    <row r="351" spans="1:4" x14ac:dyDescent="0.2">
      <c r="A351" s="26"/>
      <c r="B351" s="26"/>
      <c r="C351" s="26"/>
      <c r="D351" s="26"/>
    </row>
    <row r="352" spans="1:4" x14ac:dyDescent="0.2">
      <c r="A352" s="26"/>
      <c r="B352" s="26"/>
      <c r="C352" s="26"/>
      <c r="D352" s="26"/>
    </row>
    <row r="353" spans="1:4" x14ac:dyDescent="0.2">
      <c r="A353" s="26"/>
      <c r="B353" s="26"/>
      <c r="C353" s="26"/>
      <c r="D353" s="26"/>
    </row>
    <row r="354" spans="1:4" x14ac:dyDescent="0.2">
      <c r="A354" s="26"/>
      <c r="B354" s="26"/>
      <c r="C354" s="26"/>
      <c r="D354" s="26"/>
    </row>
    <row r="355" spans="1:4" x14ac:dyDescent="0.2">
      <c r="A355" s="26"/>
      <c r="B355" s="26"/>
      <c r="C355" s="26"/>
      <c r="D355" s="26"/>
    </row>
    <row r="356" spans="1:4" x14ac:dyDescent="0.2">
      <c r="A356" s="26"/>
      <c r="B356" s="26"/>
      <c r="C356" s="26"/>
      <c r="D356" s="26"/>
    </row>
    <row r="357" spans="1:4" x14ac:dyDescent="0.2">
      <c r="A357" s="26"/>
      <c r="B357" s="26"/>
      <c r="C357" s="26"/>
      <c r="D357" s="26"/>
    </row>
    <row r="358" spans="1:4" x14ac:dyDescent="0.2">
      <c r="A358" s="26"/>
      <c r="B358" s="26"/>
      <c r="C358" s="26"/>
      <c r="D358" s="26"/>
    </row>
    <row r="359" spans="1:4" x14ac:dyDescent="0.2">
      <c r="A359" s="26"/>
      <c r="B359" s="26"/>
      <c r="C359" s="26"/>
      <c r="D359" s="26"/>
    </row>
    <row r="360" spans="1:4" x14ac:dyDescent="0.2">
      <c r="A360" s="26"/>
      <c r="B360" s="26"/>
      <c r="C360" s="26"/>
      <c r="D360" s="26"/>
    </row>
    <row r="361" spans="1:4" x14ac:dyDescent="0.2">
      <c r="A361" s="26"/>
      <c r="B361" s="26"/>
      <c r="C361" s="26"/>
      <c r="D361" s="26"/>
    </row>
    <row r="362" spans="1:4" x14ac:dyDescent="0.2">
      <c r="A362" s="26"/>
      <c r="B362" s="26"/>
      <c r="C362" s="26"/>
      <c r="D362" s="26"/>
    </row>
    <row r="363" spans="1:4" x14ac:dyDescent="0.2">
      <c r="A363" s="26"/>
      <c r="B363" s="26"/>
      <c r="C363" s="26"/>
      <c r="D363" s="26"/>
    </row>
    <row r="364" spans="1:4" x14ac:dyDescent="0.2">
      <c r="A364" s="26"/>
      <c r="B364" s="26"/>
      <c r="C364" s="26"/>
      <c r="D364" s="26"/>
    </row>
    <row r="365" spans="1:4" x14ac:dyDescent="0.2">
      <c r="A365" s="26"/>
      <c r="B365" s="26"/>
      <c r="C365" s="26"/>
      <c r="D365" s="26"/>
    </row>
    <row r="366" spans="1:4" x14ac:dyDescent="0.2">
      <c r="A366" s="26"/>
      <c r="B366" s="26"/>
      <c r="C366" s="26"/>
      <c r="D366" s="26"/>
    </row>
    <row r="367" spans="1:4" x14ac:dyDescent="0.2">
      <c r="A367" s="26"/>
      <c r="B367" s="26"/>
      <c r="C367" s="26"/>
      <c r="D367" s="26"/>
    </row>
    <row r="368" spans="1:4" x14ac:dyDescent="0.2">
      <c r="A368" s="26"/>
      <c r="B368" s="26"/>
      <c r="C368" s="26"/>
      <c r="D368" s="26"/>
    </row>
    <row r="369" spans="1:4" x14ac:dyDescent="0.2">
      <c r="A369" s="26"/>
      <c r="B369" s="26"/>
      <c r="C369" s="26"/>
      <c r="D369" s="26"/>
    </row>
    <row r="370" spans="1:4" x14ac:dyDescent="0.2">
      <c r="A370" s="26"/>
      <c r="B370" s="26"/>
      <c r="C370" s="26"/>
      <c r="D370" s="26"/>
    </row>
    <row r="371" spans="1:4" x14ac:dyDescent="0.2">
      <c r="A371" s="26"/>
      <c r="B371" s="26"/>
      <c r="C371" s="26"/>
      <c r="D371" s="26"/>
    </row>
    <row r="372" spans="1:4" x14ac:dyDescent="0.2">
      <c r="A372" s="26"/>
      <c r="B372" s="26"/>
      <c r="C372" s="26"/>
      <c r="D372" s="26"/>
    </row>
    <row r="373" spans="1:4" x14ac:dyDescent="0.2">
      <c r="A373" s="26"/>
      <c r="B373" s="26"/>
      <c r="C373" s="26"/>
      <c r="D373" s="26"/>
    </row>
    <row r="374" spans="1:4" x14ac:dyDescent="0.2">
      <c r="A374" s="26"/>
      <c r="B374" s="26"/>
      <c r="C374" s="26"/>
      <c r="D374" s="26"/>
    </row>
    <row r="375" spans="1:4" x14ac:dyDescent="0.2">
      <c r="A375" s="26"/>
      <c r="B375" s="26"/>
      <c r="C375" s="26"/>
      <c r="D375" s="26"/>
    </row>
    <row r="376" spans="1:4" x14ac:dyDescent="0.2">
      <c r="A376" s="26"/>
      <c r="B376" s="26"/>
      <c r="C376" s="26"/>
      <c r="D376" s="26"/>
    </row>
    <row r="377" spans="1:4" x14ac:dyDescent="0.2">
      <c r="A377" s="26"/>
      <c r="B377" s="26"/>
      <c r="C377" s="26"/>
      <c r="D377" s="26"/>
    </row>
    <row r="378" spans="1:4" x14ac:dyDescent="0.2">
      <c r="A378" s="26"/>
      <c r="B378" s="26"/>
      <c r="C378" s="26"/>
      <c r="D378" s="26"/>
    </row>
    <row r="379" spans="1:4" x14ac:dyDescent="0.2">
      <c r="A379" s="26"/>
      <c r="B379" s="26"/>
      <c r="C379" s="26"/>
      <c r="D379" s="26"/>
    </row>
    <row r="380" spans="1:4" x14ac:dyDescent="0.2">
      <c r="A380" s="26"/>
      <c r="B380" s="26"/>
      <c r="C380" s="26"/>
      <c r="D380" s="26"/>
    </row>
    <row r="381" spans="1:4" x14ac:dyDescent="0.2">
      <c r="A381" s="26"/>
      <c r="B381" s="26"/>
      <c r="C381" s="26"/>
      <c r="D381" s="26"/>
    </row>
    <row r="382" spans="1:4" x14ac:dyDescent="0.2">
      <c r="A382" s="26"/>
      <c r="B382" s="26"/>
      <c r="C382" s="26"/>
      <c r="D382" s="26"/>
    </row>
    <row r="383" spans="1:4" x14ac:dyDescent="0.2">
      <c r="A383" s="26"/>
      <c r="B383" s="26"/>
      <c r="C383" s="26"/>
      <c r="D383" s="26"/>
    </row>
    <row r="384" spans="1:4" x14ac:dyDescent="0.2">
      <c r="A384" s="26"/>
      <c r="B384" s="26"/>
      <c r="C384" s="26"/>
      <c r="D384" s="26"/>
    </row>
    <row r="385" spans="1:4" x14ac:dyDescent="0.2">
      <c r="A385" s="26"/>
      <c r="B385" s="26"/>
      <c r="C385" s="26"/>
      <c r="D385" s="26"/>
    </row>
    <row r="386" spans="1:4" x14ac:dyDescent="0.2">
      <c r="A386" s="26"/>
      <c r="B386" s="26"/>
      <c r="C386" s="26"/>
      <c r="D386" s="26"/>
    </row>
    <row r="387" spans="1:4" x14ac:dyDescent="0.2">
      <c r="A387" s="26"/>
      <c r="B387" s="26"/>
      <c r="C387" s="26"/>
      <c r="D387" s="26"/>
    </row>
    <row r="388" spans="1:4" x14ac:dyDescent="0.2">
      <c r="A388" s="26"/>
      <c r="B388" s="26"/>
      <c r="C388" s="26"/>
      <c r="D388" s="26"/>
    </row>
    <row r="389" spans="1:4" x14ac:dyDescent="0.2">
      <c r="A389" s="26"/>
      <c r="B389" s="26"/>
      <c r="C389" s="26"/>
      <c r="D389" s="26"/>
    </row>
    <row r="390" spans="1:4" x14ac:dyDescent="0.2">
      <c r="A390" s="26"/>
      <c r="B390" s="26"/>
      <c r="C390" s="26"/>
      <c r="D390" s="26"/>
    </row>
    <row r="391" spans="1:4" x14ac:dyDescent="0.2">
      <c r="A391" s="26"/>
      <c r="B391" s="26"/>
      <c r="C391" s="26"/>
      <c r="D391" s="26"/>
    </row>
    <row r="392" spans="1:4" x14ac:dyDescent="0.2">
      <c r="A392" s="26"/>
      <c r="B392" s="26"/>
      <c r="C392" s="26"/>
      <c r="D392" s="26"/>
    </row>
    <row r="393" spans="1:4" x14ac:dyDescent="0.2">
      <c r="A393" s="26"/>
      <c r="B393" s="26"/>
      <c r="C393" s="26"/>
      <c r="D393" s="26"/>
    </row>
    <row r="394" spans="1:4" x14ac:dyDescent="0.2">
      <c r="A394" s="26"/>
      <c r="B394" s="26"/>
      <c r="C394" s="26"/>
      <c r="D394" s="26"/>
    </row>
    <row r="395" spans="1:4" x14ac:dyDescent="0.2">
      <c r="A395" s="26"/>
      <c r="B395" s="26"/>
      <c r="C395" s="26"/>
      <c r="D395" s="26"/>
    </row>
    <row r="396" spans="1:4" x14ac:dyDescent="0.2">
      <c r="A396" s="26"/>
      <c r="B396" s="26"/>
      <c r="C396" s="26"/>
      <c r="D396" s="26"/>
    </row>
    <row r="397" spans="1:4" x14ac:dyDescent="0.2">
      <c r="A397" s="26"/>
      <c r="B397" s="26"/>
      <c r="C397" s="26"/>
      <c r="D397" s="26"/>
    </row>
    <row r="398" spans="1:4" x14ac:dyDescent="0.2">
      <c r="A398" s="26"/>
      <c r="B398" s="26"/>
      <c r="C398" s="26"/>
      <c r="D398" s="26"/>
    </row>
    <row r="399" spans="1:4" x14ac:dyDescent="0.2">
      <c r="A399" s="26"/>
      <c r="B399" s="26"/>
      <c r="C399" s="26"/>
      <c r="D399" s="26"/>
    </row>
    <row r="400" spans="1:4" x14ac:dyDescent="0.2">
      <c r="A400" s="26"/>
      <c r="B400" s="26"/>
      <c r="C400" s="26"/>
      <c r="D400" s="26"/>
    </row>
    <row r="401" spans="1:4" x14ac:dyDescent="0.2">
      <c r="A401" s="26"/>
      <c r="B401" s="26"/>
      <c r="C401" s="26"/>
      <c r="D401" s="26"/>
    </row>
    <row r="402" spans="1:4" x14ac:dyDescent="0.2">
      <c r="A402" s="26"/>
      <c r="B402" s="26"/>
      <c r="C402" s="26"/>
      <c r="D402" s="26"/>
    </row>
    <row r="403" spans="1:4" x14ac:dyDescent="0.2">
      <c r="A403" s="26"/>
      <c r="B403" s="26"/>
      <c r="C403" s="26"/>
      <c r="D403" s="26"/>
    </row>
    <row r="404" spans="1:4" x14ac:dyDescent="0.2">
      <c r="A404" s="26"/>
      <c r="B404" s="26"/>
      <c r="C404" s="26"/>
      <c r="D404" s="26"/>
    </row>
    <row r="405" spans="1:4" x14ac:dyDescent="0.2">
      <c r="A405" s="26"/>
      <c r="B405" s="26"/>
      <c r="C405" s="26"/>
      <c r="D405" s="26"/>
    </row>
    <row r="406" spans="1:4" x14ac:dyDescent="0.2">
      <c r="A406" s="26"/>
      <c r="B406" s="26"/>
      <c r="C406" s="26"/>
      <c r="D406" s="26"/>
    </row>
    <row r="407" spans="1:4" x14ac:dyDescent="0.2">
      <c r="A407" s="26"/>
      <c r="B407" s="26"/>
      <c r="C407" s="26"/>
      <c r="D407" s="26"/>
    </row>
    <row r="408" spans="1:4" x14ac:dyDescent="0.2">
      <c r="A408" s="26"/>
      <c r="B408" s="26"/>
      <c r="C408" s="26"/>
      <c r="D408" s="26"/>
    </row>
    <row r="409" spans="1:4" x14ac:dyDescent="0.2">
      <c r="A409" s="26"/>
      <c r="B409" s="26"/>
      <c r="C409" s="26"/>
      <c r="D409" s="26"/>
    </row>
    <row r="410" spans="1:4" x14ac:dyDescent="0.2">
      <c r="A410" s="26"/>
      <c r="B410" s="26"/>
      <c r="C410" s="26"/>
      <c r="D410" s="26"/>
    </row>
    <row r="411" spans="1:4" x14ac:dyDescent="0.2">
      <c r="A411" s="26"/>
      <c r="B411" s="26"/>
      <c r="C411" s="26"/>
      <c r="D411" s="26"/>
    </row>
    <row r="412" spans="1:4" x14ac:dyDescent="0.2">
      <c r="A412" s="26"/>
      <c r="B412" s="26"/>
      <c r="C412" s="26"/>
      <c r="D412" s="26"/>
    </row>
    <row r="413" spans="1:4" x14ac:dyDescent="0.2">
      <c r="A413" s="26"/>
      <c r="B413" s="26"/>
      <c r="C413" s="26"/>
      <c r="D413" s="26"/>
    </row>
    <row r="414" spans="1:4" x14ac:dyDescent="0.2">
      <c r="A414" s="26"/>
      <c r="B414" s="26"/>
      <c r="C414" s="26"/>
      <c r="D414" s="26"/>
    </row>
    <row r="415" spans="1:4" x14ac:dyDescent="0.2">
      <c r="A415" s="26"/>
      <c r="B415" s="26"/>
      <c r="C415" s="26"/>
      <c r="D415" s="26"/>
    </row>
    <row r="416" spans="1:4" x14ac:dyDescent="0.2">
      <c r="A416" s="26"/>
      <c r="B416" s="26"/>
      <c r="C416" s="26"/>
      <c r="D416" s="26"/>
    </row>
    <row r="417" spans="1:4" x14ac:dyDescent="0.2">
      <c r="A417" s="26"/>
      <c r="B417" s="26"/>
      <c r="C417" s="26"/>
      <c r="D417" s="26"/>
    </row>
    <row r="418" spans="1:4" x14ac:dyDescent="0.2">
      <c r="A418" s="26"/>
      <c r="B418" s="26"/>
      <c r="C418" s="26"/>
      <c r="D418" s="26"/>
    </row>
    <row r="419" spans="1:4" x14ac:dyDescent="0.2">
      <c r="A419" s="26"/>
      <c r="B419" s="26"/>
      <c r="C419" s="26"/>
      <c r="D419" s="26"/>
    </row>
    <row r="420" spans="1:4" x14ac:dyDescent="0.2">
      <c r="A420" s="26"/>
      <c r="B420" s="26"/>
      <c r="C420" s="26"/>
      <c r="D420" s="26"/>
    </row>
    <row r="421" spans="1:4" x14ac:dyDescent="0.2">
      <c r="A421" s="26"/>
      <c r="B421" s="26"/>
      <c r="C421" s="26"/>
      <c r="D421" s="26"/>
    </row>
    <row r="422" spans="1:4" x14ac:dyDescent="0.2">
      <c r="A422" s="26"/>
      <c r="B422" s="26"/>
      <c r="C422" s="26"/>
      <c r="D422" s="26"/>
    </row>
    <row r="423" spans="1:4" x14ac:dyDescent="0.2">
      <c r="A423" s="26"/>
      <c r="B423" s="26"/>
      <c r="C423" s="26"/>
      <c r="D423" s="26"/>
    </row>
    <row r="424" spans="1:4" x14ac:dyDescent="0.2">
      <c r="A424" s="26"/>
      <c r="B424" s="26"/>
      <c r="C424" s="26"/>
      <c r="D424" s="26"/>
    </row>
    <row r="425" spans="1:4" x14ac:dyDescent="0.2">
      <c r="A425" s="26"/>
      <c r="B425" s="26"/>
      <c r="C425" s="26"/>
      <c r="D425" s="26"/>
    </row>
    <row r="426" spans="1:4" x14ac:dyDescent="0.2">
      <c r="A426" s="26"/>
      <c r="B426" s="26"/>
      <c r="C426" s="26"/>
      <c r="D426" s="26"/>
    </row>
    <row r="427" spans="1:4" x14ac:dyDescent="0.2">
      <c r="A427" s="26"/>
      <c r="B427" s="26"/>
      <c r="C427" s="26"/>
      <c r="D427" s="26"/>
    </row>
    <row r="428" spans="1:4" x14ac:dyDescent="0.2">
      <c r="A428" s="26"/>
      <c r="B428" s="26"/>
      <c r="C428" s="26"/>
      <c r="D428" s="26"/>
    </row>
    <row r="429" spans="1:4" x14ac:dyDescent="0.2">
      <c r="A429" s="26"/>
      <c r="B429" s="26"/>
      <c r="C429" s="26"/>
      <c r="D429" s="26"/>
    </row>
    <row r="430" spans="1:4" x14ac:dyDescent="0.2">
      <c r="A430" s="26"/>
      <c r="B430" s="26"/>
      <c r="C430" s="26"/>
      <c r="D430" s="26"/>
    </row>
    <row r="431" spans="1:4" x14ac:dyDescent="0.2">
      <c r="A431" s="26"/>
      <c r="B431" s="26"/>
      <c r="C431" s="26"/>
      <c r="D431" s="26"/>
    </row>
    <row r="432" spans="1:4" x14ac:dyDescent="0.2">
      <c r="A432" s="26"/>
      <c r="B432" s="26"/>
      <c r="C432" s="26"/>
      <c r="D432" s="26"/>
    </row>
    <row r="433" spans="1:4" x14ac:dyDescent="0.2">
      <c r="A433" s="26"/>
      <c r="B433" s="26"/>
      <c r="C433" s="26"/>
      <c r="D433" s="26"/>
    </row>
    <row r="434" spans="1:4" x14ac:dyDescent="0.2">
      <c r="A434" s="26"/>
      <c r="B434" s="26"/>
      <c r="C434" s="26"/>
      <c r="D434" s="26"/>
    </row>
    <row r="435" spans="1:4" x14ac:dyDescent="0.2">
      <c r="A435" s="26"/>
      <c r="B435" s="26"/>
      <c r="C435" s="26"/>
      <c r="D435" s="26"/>
    </row>
    <row r="436" spans="1:4" x14ac:dyDescent="0.2">
      <c r="A436" s="26"/>
      <c r="B436" s="26"/>
      <c r="C436" s="26"/>
      <c r="D436" s="26"/>
    </row>
    <row r="437" spans="1:4" x14ac:dyDescent="0.2">
      <c r="A437" s="26"/>
      <c r="B437" s="26"/>
      <c r="C437" s="26"/>
      <c r="D437" s="26"/>
    </row>
    <row r="438" spans="1:4" x14ac:dyDescent="0.2">
      <c r="A438" s="26"/>
      <c r="B438" s="26"/>
      <c r="C438" s="26"/>
      <c r="D438" s="26"/>
    </row>
    <row r="439" spans="1:4" x14ac:dyDescent="0.2">
      <c r="A439" s="26"/>
      <c r="B439" s="26"/>
      <c r="C439" s="26"/>
      <c r="D439" s="26"/>
    </row>
    <row r="440" spans="1:4" x14ac:dyDescent="0.2">
      <c r="A440" s="26"/>
      <c r="B440" s="26"/>
      <c r="C440" s="26"/>
      <c r="D440" s="26"/>
    </row>
    <row r="441" spans="1:4" x14ac:dyDescent="0.2">
      <c r="A441" s="26"/>
      <c r="B441" s="26"/>
      <c r="C441" s="26"/>
      <c r="D441" s="26"/>
    </row>
    <row r="442" spans="1:4" x14ac:dyDescent="0.2">
      <c r="A442" s="26"/>
      <c r="B442" s="26"/>
      <c r="C442" s="26"/>
      <c r="D442" s="26"/>
    </row>
    <row r="443" spans="1:4" x14ac:dyDescent="0.2">
      <c r="A443" s="26"/>
      <c r="B443" s="26"/>
      <c r="C443" s="26"/>
      <c r="D443" s="26"/>
    </row>
    <row r="444" spans="1:4" x14ac:dyDescent="0.2">
      <c r="A444" s="26"/>
      <c r="B444" s="26"/>
      <c r="C444" s="26"/>
      <c r="D444" s="26"/>
    </row>
    <row r="445" spans="1:4" x14ac:dyDescent="0.2">
      <c r="A445" s="26"/>
      <c r="B445" s="26"/>
      <c r="C445" s="26"/>
      <c r="D445" s="26"/>
    </row>
    <row r="446" spans="1:4" x14ac:dyDescent="0.2">
      <c r="A446" s="26"/>
      <c r="B446" s="26"/>
      <c r="C446" s="26"/>
      <c r="D446" s="26"/>
    </row>
    <row r="447" spans="1:4" x14ac:dyDescent="0.2">
      <c r="A447" s="26"/>
      <c r="B447" s="26"/>
      <c r="C447" s="26"/>
      <c r="D447" s="26"/>
    </row>
    <row r="448" spans="1:4" x14ac:dyDescent="0.2">
      <c r="A448" s="26"/>
      <c r="B448" s="26"/>
      <c r="C448" s="26"/>
      <c r="D448" s="26"/>
    </row>
    <row r="449" spans="1:4" x14ac:dyDescent="0.2">
      <c r="A449" s="26"/>
      <c r="B449" s="26"/>
      <c r="C449" s="26"/>
      <c r="D449" s="26"/>
    </row>
    <row r="450" spans="1:4" x14ac:dyDescent="0.2">
      <c r="A450" s="26"/>
      <c r="B450" s="26"/>
      <c r="C450" s="26"/>
      <c r="D450" s="26"/>
    </row>
    <row r="451" spans="1:4" x14ac:dyDescent="0.2">
      <c r="A451" s="26"/>
      <c r="B451" s="26"/>
      <c r="C451" s="26"/>
      <c r="D451" s="26"/>
    </row>
    <row r="452" spans="1:4" x14ac:dyDescent="0.2">
      <c r="A452" s="26"/>
      <c r="B452" s="26"/>
      <c r="C452" s="26"/>
      <c r="D452" s="26"/>
    </row>
    <row r="453" spans="1:4" x14ac:dyDescent="0.2">
      <c r="A453" s="26"/>
      <c r="B453" s="26"/>
      <c r="C453" s="26"/>
      <c r="D453" s="26"/>
    </row>
    <row r="454" spans="1:4" x14ac:dyDescent="0.2">
      <c r="A454" s="26"/>
      <c r="B454" s="26"/>
      <c r="C454" s="26"/>
      <c r="D454" s="26"/>
    </row>
    <row r="455" spans="1:4" x14ac:dyDescent="0.2">
      <c r="A455" s="26"/>
      <c r="B455" s="26"/>
      <c r="C455" s="26"/>
      <c r="D455" s="26"/>
    </row>
    <row r="456" spans="1:4" x14ac:dyDescent="0.2">
      <c r="A456" s="26"/>
      <c r="B456" s="26"/>
      <c r="C456" s="26"/>
      <c r="D456" s="26"/>
    </row>
    <row r="457" spans="1:4" x14ac:dyDescent="0.2">
      <c r="A457" s="26"/>
      <c r="B457" s="26"/>
      <c r="C457" s="26"/>
      <c r="D457" s="26"/>
    </row>
    <row r="458" spans="1:4" x14ac:dyDescent="0.2">
      <c r="A458" s="26"/>
      <c r="B458" s="26"/>
      <c r="C458" s="26"/>
      <c r="D458" s="26"/>
    </row>
    <row r="459" spans="1:4" x14ac:dyDescent="0.2">
      <c r="A459" s="26"/>
      <c r="B459" s="26"/>
      <c r="C459" s="26"/>
      <c r="D459" s="26"/>
    </row>
    <row r="460" spans="1:4" x14ac:dyDescent="0.2">
      <c r="A460" s="26"/>
      <c r="B460" s="26"/>
      <c r="C460" s="26"/>
      <c r="D460" s="26"/>
    </row>
    <row r="461" spans="1:4" x14ac:dyDescent="0.2">
      <c r="A461" s="26"/>
      <c r="B461" s="26"/>
      <c r="C461" s="26"/>
      <c r="D461" s="26"/>
    </row>
    <row r="462" spans="1:4" x14ac:dyDescent="0.2">
      <c r="A462" s="26"/>
      <c r="B462" s="26"/>
      <c r="C462" s="26"/>
      <c r="D462" s="26"/>
    </row>
    <row r="463" spans="1:4" x14ac:dyDescent="0.2">
      <c r="A463" s="26"/>
      <c r="B463" s="26"/>
      <c r="C463" s="26"/>
      <c r="D463" s="26"/>
    </row>
    <row r="464" spans="1:4" x14ac:dyDescent="0.2">
      <c r="A464" s="26"/>
      <c r="B464" s="26"/>
      <c r="C464" s="26"/>
      <c r="D464" s="26"/>
    </row>
    <row r="465" spans="1:4" x14ac:dyDescent="0.2">
      <c r="A465" s="26"/>
      <c r="B465" s="26"/>
      <c r="C465" s="26"/>
      <c r="D465" s="26"/>
    </row>
    <row r="466" spans="1:4" x14ac:dyDescent="0.2">
      <c r="A466" s="26"/>
      <c r="B466" s="26"/>
      <c r="C466" s="26"/>
      <c r="D466" s="26"/>
    </row>
    <row r="467" spans="1:4" x14ac:dyDescent="0.2">
      <c r="A467" s="26"/>
      <c r="B467" s="26"/>
      <c r="C467" s="26"/>
      <c r="D467" s="26"/>
    </row>
    <row r="468" spans="1:4" x14ac:dyDescent="0.2">
      <c r="A468" s="26"/>
      <c r="B468" s="26"/>
      <c r="C468" s="26"/>
      <c r="D468" s="26"/>
    </row>
    <row r="469" spans="1:4" x14ac:dyDescent="0.2">
      <c r="A469" s="26"/>
      <c r="B469" s="26"/>
      <c r="C469" s="26"/>
      <c r="D469" s="26"/>
    </row>
    <row r="470" spans="1:4" x14ac:dyDescent="0.2">
      <c r="A470" s="26"/>
      <c r="B470" s="26"/>
      <c r="C470" s="26"/>
      <c r="D470" s="26"/>
    </row>
    <row r="471" spans="1:4" x14ac:dyDescent="0.2">
      <c r="A471" s="26"/>
      <c r="B471" s="26"/>
      <c r="C471" s="26"/>
      <c r="D471" s="26"/>
    </row>
    <row r="472" spans="1:4" x14ac:dyDescent="0.2">
      <c r="A472" s="26"/>
      <c r="B472" s="26"/>
      <c r="C472" s="26"/>
      <c r="D472" s="26"/>
    </row>
    <row r="473" spans="1:4" x14ac:dyDescent="0.2">
      <c r="A473" s="26"/>
      <c r="B473" s="26"/>
      <c r="C473" s="26"/>
      <c r="D473" s="26"/>
    </row>
    <row r="474" spans="1:4" x14ac:dyDescent="0.2">
      <c r="A474" s="26"/>
      <c r="B474" s="26"/>
      <c r="C474" s="26"/>
      <c r="D474" s="26"/>
    </row>
    <row r="475" spans="1:4" x14ac:dyDescent="0.2">
      <c r="A475" s="26"/>
      <c r="B475" s="26"/>
      <c r="C475" s="26"/>
      <c r="D475" s="26"/>
    </row>
    <row r="476" spans="1:4" x14ac:dyDescent="0.2">
      <c r="A476" s="26"/>
      <c r="B476" s="26"/>
      <c r="C476" s="26"/>
      <c r="D476" s="26"/>
    </row>
    <row r="477" spans="1:4" x14ac:dyDescent="0.2">
      <c r="A477" s="26"/>
      <c r="B477" s="26"/>
      <c r="C477" s="26"/>
      <c r="D477" s="26"/>
    </row>
    <row r="478" spans="1:4" x14ac:dyDescent="0.2">
      <c r="A478" s="26"/>
      <c r="B478" s="26"/>
      <c r="C478" s="26"/>
      <c r="D478" s="26"/>
    </row>
    <row r="479" spans="1:4" x14ac:dyDescent="0.2">
      <c r="A479" s="26"/>
      <c r="B479" s="26"/>
      <c r="C479" s="26"/>
      <c r="D479" s="26"/>
    </row>
    <row r="480" spans="1:4" x14ac:dyDescent="0.2">
      <c r="A480" s="26"/>
      <c r="B480" s="26"/>
      <c r="C480" s="26"/>
      <c r="D480" s="26"/>
    </row>
    <row r="481" spans="1:4" x14ac:dyDescent="0.2">
      <c r="A481" s="26"/>
      <c r="B481" s="26"/>
      <c r="C481" s="26"/>
      <c r="D481" s="26"/>
    </row>
    <row r="482" spans="1:4" x14ac:dyDescent="0.2">
      <c r="A482" s="26"/>
      <c r="B482" s="26"/>
      <c r="C482" s="26"/>
      <c r="D482" s="26"/>
    </row>
    <row r="483" spans="1:4" x14ac:dyDescent="0.2">
      <c r="A483" s="26"/>
      <c r="B483" s="26"/>
      <c r="C483" s="26"/>
      <c r="D483" s="26"/>
    </row>
    <row r="484" spans="1:4" x14ac:dyDescent="0.2">
      <c r="A484" s="26"/>
      <c r="B484" s="26"/>
      <c r="C484" s="26"/>
      <c r="D484" s="26"/>
    </row>
    <row r="485" spans="1:4" x14ac:dyDescent="0.2">
      <c r="A485" s="26"/>
      <c r="B485" s="26"/>
      <c r="C485" s="26"/>
      <c r="D485" s="26"/>
    </row>
    <row r="486" spans="1:4" x14ac:dyDescent="0.2">
      <c r="A486" s="26"/>
      <c r="B486" s="26"/>
      <c r="C486" s="26"/>
      <c r="D486" s="26"/>
    </row>
    <row r="487" spans="1:4" x14ac:dyDescent="0.2">
      <c r="A487" s="26"/>
      <c r="B487" s="26"/>
      <c r="C487" s="26"/>
      <c r="D487" s="26"/>
    </row>
    <row r="488" spans="1:4" x14ac:dyDescent="0.2">
      <c r="A488" s="26"/>
      <c r="B488" s="26"/>
      <c r="C488" s="26"/>
      <c r="D488" s="26"/>
    </row>
    <row r="489" spans="1:4" x14ac:dyDescent="0.2">
      <c r="A489" s="26"/>
      <c r="B489" s="26"/>
      <c r="C489" s="26"/>
      <c r="D489" s="26"/>
    </row>
    <row r="490" spans="1:4" x14ac:dyDescent="0.2">
      <c r="A490" s="26"/>
      <c r="B490" s="26"/>
      <c r="C490" s="26"/>
      <c r="D490" s="26"/>
    </row>
    <row r="491" spans="1:4" x14ac:dyDescent="0.2">
      <c r="A491" s="26"/>
      <c r="B491" s="26"/>
      <c r="C491" s="26"/>
      <c r="D491" s="26"/>
    </row>
    <row r="492" spans="1:4" x14ac:dyDescent="0.2">
      <c r="A492" s="26"/>
      <c r="B492" s="26"/>
      <c r="C492" s="26"/>
      <c r="D492" s="26"/>
    </row>
    <row r="493" spans="1:4" x14ac:dyDescent="0.2">
      <c r="A493" s="26"/>
      <c r="B493" s="26"/>
      <c r="C493" s="26"/>
      <c r="D493" s="26"/>
    </row>
    <row r="494" spans="1:4" x14ac:dyDescent="0.2">
      <c r="A494" s="26"/>
      <c r="B494" s="26"/>
      <c r="C494" s="26"/>
      <c r="D494" s="26"/>
    </row>
    <row r="495" spans="1:4" x14ac:dyDescent="0.2">
      <c r="A495" s="26"/>
      <c r="B495" s="26"/>
      <c r="C495" s="26"/>
      <c r="D495" s="26"/>
    </row>
    <row r="496" spans="1:4" x14ac:dyDescent="0.2">
      <c r="A496" s="26"/>
      <c r="B496" s="26"/>
      <c r="C496" s="26"/>
      <c r="D496" s="26"/>
    </row>
    <row r="497" spans="1:4" x14ac:dyDescent="0.2">
      <c r="A497" s="26"/>
      <c r="B497" s="26"/>
      <c r="C497" s="26"/>
      <c r="D497" s="26"/>
    </row>
    <row r="498" spans="1:4" x14ac:dyDescent="0.2">
      <c r="A498" s="26"/>
      <c r="B498" s="26"/>
      <c r="C498" s="26"/>
      <c r="D498" s="26"/>
    </row>
    <row r="499" spans="1:4" x14ac:dyDescent="0.2">
      <c r="A499" s="26"/>
      <c r="B499" s="26"/>
      <c r="C499" s="26"/>
      <c r="D499" s="26"/>
    </row>
    <row r="500" spans="1:4" x14ac:dyDescent="0.2">
      <c r="A500" s="26"/>
      <c r="B500" s="26"/>
      <c r="C500" s="26"/>
      <c r="D500" s="26"/>
    </row>
    <row r="501" spans="1:4" x14ac:dyDescent="0.2">
      <c r="A501" s="26"/>
      <c r="B501" s="26"/>
      <c r="C501" s="26"/>
      <c r="D501" s="26"/>
    </row>
    <row r="502" spans="1:4" x14ac:dyDescent="0.2">
      <c r="A502" s="26"/>
      <c r="B502" s="26"/>
      <c r="C502" s="26"/>
      <c r="D502" s="26"/>
    </row>
    <row r="503" spans="1:4" x14ac:dyDescent="0.2">
      <c r="A503" s="26"/>
      <c r="B503" s="26"/>
      <c r="C503" s="26"/>
      <c r="D503" s="26"/>
    </row>
    <row r="504" spans="1:4" x14ac:dyDescent="0.2">
      <c r="A504" s="26"/>
      <c r="B504" s="26"/>
      <c r="C504" s="26"/>
      <c r="D504" s="26"/>
    </row>
    <row r="505" spans="1:4" x14ac:dyDescent="0.2">
      <c r="A505" s="26"/>
      <c r="B505" s="26"/>
      <c r="C505" s="26"/>
      <c r="D505" s="26"/>
    </row>
    <row r="506" spans="1:4" x14ac:dyDescent="0.2">
      <c r="A506" s="26"/>
      <c r="B506" s="26"/>
      <c r="C506" s="26"/>
      <c r="D506" s="26"/>
    </row>
    <row r="507" spans="1:4" x14ac:dyDescent="0.2">
      <c r="A507" s="26"/>
      <c r="B507" s="26"/>
      <c r="C507" s="26"/>
      <c r="D507" s="26"/>
    </row>
    <row r="508" spans="1:4" x14ac:dyDescent="0.2">
      <c r="A508" s="26"/>
      <c r="B508" s="26"/>
      <c r="C508" s="26"/>
      <c r="D508" s="26"/>
    </row>
    <row r="509" spans="1:4" x14ac:dyDescent="0.2">
      <c r="A509" s="26"/>
      <c r="B509" s="26"/>
      <c r="C509" s="26"/>
      <c r="D509" s="26"/>
    </row>
    <row r="510" spans="1:4" x14ac:dyDescent="0.2">
      <c r="A510" s="26"/>
      <c r="B510" s="26"/>
      <c r="C510" s="26"/>
      <c r="D510" s="26"/>
    </row>
    <row r="511" spans="1:4" x14ac:dyDescent="0.2">
      <c r="A511" s="26"/>
      <c r="B511" s="26"/>
      <c r="C511" s="26"/>
      <c r="D511" s="26"/>
    </row>
    <row r="512" spans="1:4" x14ac:dyDescent="0.2">
      <c r="A512" s="26"/>
      <c r="B512" s="26"/>
      <c r="C512" s="26"/>
      <c r="D512" s="26"/>
    </row>
    <row r="513" spans="1:4" x14ac:dyDescent="0.2">
      <c r="A513" s="26"/>
      <c r="B513" s="26"/>
      <c r="C513" s="26"/>
      <c r="D513" s="26"/>
    </row>
    <row r="514" spans="1:4" x14ac:dyDescent="0.2">
      <c r="A514" s="26"/>
      <c r="B514" s="26"/>
      <c r="C514" s="26"/>
      <c r="D514" s="26"/>
    </row>
    <row r="515" spans="1:4" x14ac:dyDescent="0.2">
      <c r="A515" s="26"/>
      <c r="B515" s="26"/>
      <c r="C515" s="26"/>
      <c r="D515" s="26"/>
    </row>
    <row r="516" spans="1:4" x14ac:dyDescent="0.2">
      <c r="A516" s="26"/>
      <c r="B516" s="26"/>
      <c r="C516" s="26"/>
      <c r="D516" s="26"/>
    </row>
    <row r="517" spans="1:4" x14ac:dyDescent="0.2">
      <c r="A517" s="26"/>
      <c r="B517" s="26"/>
      <c r="C517" s="26"/>
      <c r="D517" s="26"/>
    </row>
    <row r="518" spans="1:4" x14ac:dyDescent="0.2">
      <c r="A518" s="26"/>
      <c r="B518" s="26"/>
      <c r="C518" s="26"/>
      <c r="D518" s="26"/>
    </row>
    <row r="519" spans="1:4" x14ac:dyDescent="0.2">
      <c r="A519" s="26"/>
      <c r="B519" s="26"/>
      <c r="C519" s="26"/>
      <c r="D519" s="26"/>
    </row>
    <row r="520" spans="1:4" x14ac:dyDescent="0.2">
      <c r="A520" s="26"/>
      <c r="B520" s="26"/>
      <c r="C520" s="26"/>
      <c r="D520" s="26"/>
    </row>
    <row r="521" spans="1:4" x14ac:dyDescent="0.2">
      <c r="A521" s="26"/>
      <c r="B521" s="26"/>
      <c r="C521" s="26"/>
      <c r="D521" s="26"/>
    </row>
    <row r="522" spans="1:4" x14ac:dyDescent="0.2">
      <c r="A522" s="26"/>
      <c r="B522" s="26"/>
      <c r="C522" s="26"/>
      <c r="D522" s="26"/>
    </row>
    <row r="523" spans="1:4" x14ac:dyDescent="0.2">
      <c r="A523" s="26"/>
      <c r="B523" s="26"/>
      <c r="C523" s="26"/>
      <c r="D523" s="26"/>
    </row>
    <row r="524" spans="1:4" x14ac:dyDescent="0.2">
      <c r="A524" s="26"/>
      <c r="B524" s="26"/>
      <c r="C524" s="26"/>
      <c r="D524" s="26"/>
    </row>
    <row r="525" spans="1:4" x14ac:dyDescent="0.2">
      <c r="A525" s="26"/>
      <c r="B525" s="26"/>
      <c r="C525" s="26"/>
      <c r="D525" s="26"/>
    </row>
    <row r="526" spans="1:4" x14ac:dyDescent="0.2">
      <c r="A526" s="26"/>
      <c r="B526" s="26"/>
      <c r="C526" s="26"/>
      <c r="D526" s="26"/>
    </row>
    <row r="527" spans="1:4" x14ac:dyDescent="0.2">
      <c r="A527" s="26"/>
      <c r="B527" s="26"/>
      <c r="C527" s="26"/>
      <c r="D527" s="26"/>
    </row>
    <row r="528" spans="1:4" x14ac:dyDescent="0.2">
      <c r="A528" s="26"/>
      <c r="B528" s="26"/>
      <c r="C528" s="26"/>
      <c r="D528" s="26"/>
    </row>
    <row r="529" spans="1:4" x14ac:dyDescent="0.2">
      <c r="A529" s="26"/>
      <c r="B529" s="26"/>
      <c r="C529" s="26"/>
      <c r="D529" s="26"/>
    </row>
    <row r="530" spans="1:4" x14ac:dyDescent="0.2">
      <c r="A530" s="26"/>
      <c r="B530" s="26"/>
      <c r="C530" s="26"/>
      <c r="D530" s="26"/>
    </row>
    <row r="531" spans="1:4" x14ac:dyDescent="0.2">
      <c r="A531" s="26"/>
      <c r="B531" s="26"/>
      <c r="C531" s="26"/>
      <c r="D531" s="26"/>
    </row>
    <row r="532" spans="1:4" x14ac:dyDescent="0.2">
      <c r="A532" s="26"/>
      <c r="B532" s="26"/>
      <c r="C532" s="26"/>
      <c r="D532" s="26"/>
    </row>
    <row r="533" spans="1:4" x14ac:dyDescent="0.2">
      <c r="A533" s="26"/>
      <c r="B533" s="26"/>
      <c r="C533" s="26"/>
      <c r="D533" s="26"/>
    </row>
    <row r="534" spans="1:4" x14ac:dyDescent="0.2">
      <c r="A534" s="26"/>
      <c r="B534" s="26"/>
      <c r="C534" s="26"/>
      <c r="D534" s="26"/>
    </row>
    <row r="535" spans="1:4" x14ac:dyDescent="0.2">
      <c r="A535" s="26"/>
      <c r="B535" s="26"/>
      <c r="C535" s="26"/>
      <c r="D535" s="26"/>
    </row>
    <row r="536" spans="1:4" x14ac:dyDescent="0.2">
      <c r="A536" s="26"/>
      <c r="B536" s="26"/>
      <c r="C536" s="26"/>
      <c r="D536" s="26"/>
    </row>
    <row r="537" spans="1:4" x14ac:dyDescent="0.2">
      <c r="A537" s="26"/>
      <c r="B537" s="26"/>
      <c r="C537" s="26"/>
      <c r="D537" s="26"/>
    </row>
    <row r="538" spans="1:4" x14ac:dyDescent="0.2">
      <c r="A538" s="26"/>
      <c r="B538" s="26"/>
      <c r="C538" s="26"/>
      <c r="D538" s="26"/>
    </row>
    <row r="539" spans="1:4" x14ac:dyDescent="0.2">
      <c r="A539" s="26"/>
      <c r="B539" s="26"/>
      <c r="C539" s="26"/>
      <c r="D539" s="26"/>
    </row>
    <row r="540" spans="1:4" x14ac:dyDescent="0.2">
      <c r="A540" s="26"/>
      <c r="B540" s="26"/>
      <c r="C540" s="26"/>
      <c r="D540" s="26"/>
    </row>
    <row r="541" spans="1:4" x14ac:dyDescent="0.2">
      <c r="A541" s="26"/>
      <c r="B541" s="26"/>
      <c r="C541" s="26"/>
      <c r="D541" s="26"/>
    </row>
    <row r="542" spans="1:4" x14ac:dyDescent="0.2">
      <c r="A542" s="26"/>
      <c r="B542" s="26"/>
      <c r="C542" s="26"/>
      <c r="D542" s="26"/>
    </row>
    <row r="543" spans="1:4" x14ac:dyDescent="0.2">
      <c r="A543" s="26"/>
      <c r="B543" s="26"/>
      <c r="C543" s="26"/>
      <c r="D543" s="26"/>
    </row>
    <row r="544" spans="1:4" x14ac:dyDescent="0.2">
      <c r="A544" s="26"/>
      <c r="B544" s="26"/>
      <c r="C544" s="26"/>
      <c r="D544" s="26"/>
    </row>
    <row r="545" spans="1:4" x14ac:dyDescent="0.2">
      <c r="A545" s="26"/>
      <c r="B545" s="26"/>
      <c r="C545" s="26"/>
      <c r="D545" s="26"/>
    </row>
    <row r="546" spans="1:4" x14ac:dyDescent="0.2">
      <c r="A546" s="26"/>
      <c r="B546" s="26"/>
      <c r="C546" s="26"/>
      <c r="D546" s="26"/>
    </row>
    <row r="547" spans="1:4" x14ac:dyDescent="0.2">
      <c r="A547" s="26"/>
      <c r="B547" s="26"/>
      <c r="C547" s="26"/>
      <c r="D547" s="26"/>
    </row>
    <row r="548" spans="1:4" x14ac:dyDescent="0.2">
      <c r="A548" s="26"/>
      <c r="B548" s="26"/>
      <c r="C548" s="26"/>
      <c r="D548" s="26"/>
    </row>
    <row r="549" spans="1:4" x14ac:dyDescent="0.2">
      <c r="A549" s="26"/>
      <c r="B549" s="26"/>
      <c r="C549" s="26"/>
      <c r="D549" s="26"/>
    </row>
    <row r="550" spans="1:4" x14ac:dyDescent="0.2">
      <c r="A550" s="26"/>
      <c r="B550" s="26"/>
      <c r="C550" s="26"/>
      <c r="D550" s="26"/>
    </row>
    <row r="551" spans="1:4" x14ac:dyDescent="0.2">
      <c r="A551" s="26"/>
      <c r="B551" s="26"/>
      <c r="C551" s="26"/>
      <c r="D551" s="26"/>
    </row>
    <row r="552" spans="1:4" x14ac:dyDescent="0.2">
      <c r="A552" s="26"/>
      <c r="B552" s="26"/>
      <c r="C552" s="26"/>
      <c r="D552" s="26"/>
    </row>
    <row r="553" spans="1:4" x14ac:dyDescent="0.2">
      <c r="A553" s="26"/>
      <c r="B553" s="26"/>
      <c r="C553" s="26"/>
      <c r="D553" s="26"/>
    </row>
    <row r="554" spans="1:4" x14ac:dyDescent="0.2">
      <c r="A554" s="26"/>
      <c r="B554" s="26"/>
      <c r="C554" s="26"/>
      <c r="D554" s="26"/>
    </row>
    <row r="555" spans="1:4" x14ac:dyDescent="0.2">
      <c r="A555" s="26"/>
      <c r="B555" s="26"/>
      <c r="C555" s="26"/>
      <c r="D555" s="26"/>
    </row>
    <row r="556" spans="1:4" x14ac:dyDescent="0.2">
      <c r="A556" s="26"/>
      <c r="B556" s="26"/>
      <c r="C556" s="26"/>
      <c r="D556" s="26"/>
    </row>
    <row r="557" spans="1:4" x14ac:dyDescent="0.2">
      <c r="A557" s="26"/>
      <c r="B557" s="26"/>
      <c r="C557" s="26"/>
      <c r="D557" s="26"/>
    </row>
    <row r="558" spans="1:4" x14ac:dyDescent="0.2">
      <c r="A558" s="26"/>
      <c r="B558" s="26"/>
      <c r="C558" s="26"/>
      <c r="D558" s="26"/>
    </row>
    <row r="559" spans="1:4" x14ac:dyDescent="0.2">
      <c r="A559" s="26"/>
      <c r="B559" s="26"/>
      <c r="C559" s="26"/>
      <c r="D559" s="26"/>
    </row>
    <row r="560" spans="1:4" x14ac:dyDescent="0.2">
      <c r="A560" s="26"/>
      <c r="B560" s="26"/>
      <c r="C560" s="26"/>
      <c r="D560" s="26"/>
    </row>
    <row r="561" spans="1:4" x14ac:dyDescent="0.2">
      <c r="A561" s="26"/>
      <c r="B561" s="26"/>
      <c r="C561" s="26"/>
      <c r="D561" s="26"/>
    </row>
    <row r="562" spans="1:4" x14ac:dyDescent="0.2">
      <c r="A562" s="26"/>
      <c r="B562" s="26"/>
      <c r="C562" s="26"/>
      <c r="D562" s="26"/>
    </row>
    <row r="563" spans="1:4" x14ac:dyDescent="0.2">
      <c r="A563" s="26"/>
      <c r="B563" s="26"/>
      <c r="C563" s="26"/>
      <c r="D563" s="26"/>
    </row>
    <row r="564" spans="1:4" x14ac:dyDescent="0.2">
      <c r="A564" s="26"/>
      <c r="B564" s="26"/>
      <c r="C564" s="26"/>
      <c r="D564" s="26"/>
    </row>
    <row r="565" spans="1:4" x14ac:dyDescent="0.2">
      <c r="A565" s="26"/>
      <c r="B565" s="26"/>
      <c r="C565" s="26"/>
      <c r="D565" s="26"/>
    </row>
    <row r="566" spans="1:4" x14ac:dyDescent="0.2">
      <c r="A566" s="26"/>
      <c r="B566" s="26"/>
      <c r="C566" s="26"/>
      <c r="D566" s="26"/>
    </row>
    <row r="567" spans="1:4" x14ac:dyDescent="0.2">
      <c r="A567" s="26"/>
      <c r="B567" s="26"/>
      <c r="C567" s="26"/>
      <c r="D567" s="26"/>
    </row>
    <row r="568" spans="1:4" x14ac:dyDescent="0.2">
      <c r="A568" s="26"/>
      <c r="B568" s="26"/>
      <c r="C568" s="26"/>
      <c r="D568" s="26"/>
    </row>
    <row r="569" spans="1:4" x14ac:dyDescent="0.2">
      <c r="A569" s="26"/>
      <c r="B569" s="26"/>
      <c r="C569" s="26"/>
      <c r="D569" s="26"/>
    </row>
    <row r="570" spans="1:4" x14ac:dyDescent="0.2">
      <c r="A570" s="26"/>
      <c r="B570" s="26"/>
      <c r="C570" s="26"/>
      <c r="D570" s="26"/>
    </row>
    <row r="571" spans="1:4" x14ac:dyDescent="0.2">
      <c r="A571" s="26"/>
      <c r="B571" s="26"/>
      <c r="C571" s="26"/>
      <c r="D571" s="26"/>
    </row>
    <row r="572" spans="1:4" x14ac:dyDescent="0.2">
      <c r="A572" s="26"/>
      <c r="B572" s="26"/>
      <c r="C572" s="26"/>
      <c r="D572" s="26"/>
    </row>
    <row r="573" spans="1:4" x14ac:dyDescent="0.2">
      <c r="A573" s="26"/>
      <c r="B573" s="26"/>
      <c r="C573" s="26"/>
      <c r="D573" s="26"/>
    </row>
    <row r="574" spans="1:4" x14ac:dyDescent="0.2">
      <c r="A574" s="26"/>
      <c r="B574" s="26"/>
      <c r="C574" s="26"/>
      <c r="D574" s="26"/>
    </row>
    <row r="575" spans="1:4" x14ac:dyDescent="0.2">
      <c r="A575" s="26"/>
      <c r="B575" s="26"/>
      <c r="C575" s="26"/>
      <c r="D575" s="26"/>
    </row>
    <row r="576" spans="1:4" x14ac:dyDescent="0.2">
      <c r="A576" s="26"/>
      <c r="B576" s="26"/>
      <c r="C576" s="26"/>
      <c r="D576" s="26"/>
    </row>
    <row r="577" spans="1:4" x14ac:dyDescent="0.2">
      <c r="A577" s="26"/>
      <c r="B577" s="26"/>
      <c r="C577" s="26"/>
      <c r="D577" s="26"/>
    </row>
    <row r="578" spans="1:4" x14ac:dyDescent="0.2">
      <c r="A578" s="26"/>
      <c r="B578" s="26"/>
      <c r="C578" s="26"/>
      <c r="D578" s="26"/>
    </row>
    <row r="579" spans="1:4" x14ac:dyDescent="0.2">
      <c r="A579" s="26"/>
      <c r="B579" s="26"/>
      <c r="C579" s="26"/>
      <c r="D579" s="26"/>
    </row>
    <row r="580" spans="1:4" x14ac:dyDescent="0.2">
      <c r="A580" s="26"/>
      <c r="B580" s="26"/>
      <c r="C580" s="26"/>
      <c r="D580" s="26"/>
    </row>
    <row r="581" spans="1:4" x14ac:dyDescent="0.2">
      <c r="A581" s="26"/>
      <c r="B581" s="26"/>
      <c r="C581" s="26"/>
      <c r="D581" s="26"/>
    </row>
    <row r="582" spans="1:4" x14ac:dyDescent="0.2">
      <c r="A582" s="26"/>
      <c r="B582" s="26"/>
      <c r="C582" s="26"/>
      <c r="D582" s="26"/>
    </row>
    <row r="583" spans="1:4" x14ac:dyDescent="0.2">
      <c r="A583" s="26"/>
      <c r="B583" s="26"/>
      <c r="C583" s="26"/>
      <c r="D583" s="26"/>
    </row>
    <row r="584" spans="1:4" x14ac:dyDescent="0.2">
      <c r="A584" s="26"/>
      <c r="B584" s="26"/>
      <c r="C584" s="26"/>
      <c r="D584" s="26"/>
    </row>
    <row r="585" spans="1:4" x14ac:dyDescent="0.2">
      <c r="A585" s="26"/>
      <c r="B585" s="26"/>
      <c r="C585" s="26"/>
      <c r="D585" s="26"/>
    </row>
    <row r="586" spans="1:4" x14ac:dyDescent="0.2">
      <c r="A586" s="26"/>
      <c r="B586" s="26"/>
      <c r="C586" s="26"/>
      <c r="D586" s="26"/>
    </row>
    <row r="587" spans="1:4" x14ac:dyDescent="0.2">
      <c r="A587" s="26"/>
      <c r="B587" s="26"/>
      <c r="C587" s="26"/>
      <c r="D587" s="26"/>
    </row>
    <row r="588" spans="1:4" x14ac:dyDescent="0.2">
      <c r="A588" s="26"/>
      <c r="B588" s="26"/>
      <c r="C588" s="26"/>
      <c r="D588" s="26"/>
    </row>
    <row r="589" spans="1:4" x14ac:dyDescent="0.2">
      <c r="A589" s="26"/>
      <c r="B589" s="26"/>
      <c r="C589" s="26"/>
      <c r="D589" s="26"/>
    </row>
    <row r="590" spans="1:4" x14ac:dyDescent="0.2">
      <c r="A590" s="26"/>
      <c r="B590" s="26"/>
      <c r="C590" s="26"/>
      <c r="D590" s="26"/>
    </row>
    <row r="591" spans="1:4" x14ac:dyDescent="0.2">
      <c r="A591" s="26"/>
      <c r="B591" s="26"/>
      <c r="C591" s="26"/>
      <c r="D591" s="26"/>
    </row>
    <row r="592" spans="1:4" x14ac:dyDescent="0.2">
      <c r="A592" s="26"/>
      <c r="B592" s="26"/>
      <c r="C592" s="26"/>
      <c r="D592" s="26"/>
    </row>
    <row r="593" spans="1:4" x14ac:dyDescent="0.2">
      <c r="A593" s="26"/>
      <c r="B593" s="26"/>
      <c r="C593" s="26"/>
      <c r="D593" s="26"/>
    </row>
    <row r="594" spans="1:4" x14ac:dyDescent="0.2">
      <c r="A594" s="26"/>
      <c r="B594" s="26"/>
      <c r="C594" s="26"/>
      <c r="D594" s="26"/>
    </row>
    <row r="595" spans="1:4" x14ac:dyDescent="0.2">
      <c r="A595" s="26"/>
      <c r="B595" s="26"/>
      <c r="C595" s="26"/>
      <c r="D595" s="26"/>
    </row>
    <row r="596" spans="1:4" x14ac:dyDescent="0.2">
      <c r="A596" s="26"/>
      <c r="B596" s="26"/>
      <c r="C596" s="26"/>
      <c r="D596" s="26"/>
    </row>
    <row r="597" spans="1:4" x14ac:dyDescent="0.2">
      <c r="A597" s="26"/>
      <c r="B597" s="26"/>
      <c r="C597" s="26"/>
      <c r="D597" s="26"/>
    </row>
    <row r="598" spans="1:4" x14ac:dyDescent="0.2">
      <c r="A598" s="26"/>
      <c r="B598" s="26"/>
      <c r="C598" s="26"/>
      <c r="D598" s="26"/>
    </row>
    <row r="599" spans="1:4" x14ac:dyDescent="0.2">
      <c r="A599" s="26"/>
      <c r="B599" s="26"/>
      <c r="C599" s="26"/>
      <c r="D599" s="26"/>
    </row>
    <row r="600" spans="1:4" x14ac:dyDescent="0.2">
      <c r="A600" s="26"/>
      <c r="B600" s="26"/>
      <c r="C600" s="26"/>
      <c r="D600" s="26"/>
    </row>
    <row r="601" spans="1:4" x14ac:dyDescent="0.2">
      <c r="A601" s="26"/>
      <c r="B601" s="26"/>
      <c r="C601" s="26"/>
      <c r="D601" s="26"/>
    </row>
    <row r="602" spans="1:4" x14ac:dyDescent="0.2">
      <c r="A602" s="26"/>
      <c r="B602" s="26"/>
      <c r="C602" s="26"/>
      <c r="D602" s="26"/>
    </row>
    <row r="603" spans="1:4" x14ac:dyDescent="0.2">
      <c r="A603" s="26"/>
      <c r="B603" s="26"/>
      <c r="C603" s="26"/>
      <c r="D603" s="26"/>
    </row>
    <row r="604" spans="1:4" x14ac:dyDescent="0.2">
      <c r="A604" s="26"/>
      <c r="B604" s="26"/>
      <c r="C604" s="26"/>
      <c r="D604" s="26"/>
    </row>
    <row r="605" spans="1:4" x14ac:dyDescent="0.2">
      <c r="A605" s="26"/>
      <c r="B605" s="26"/>
      <c r="C605" s="26"/>
      <c r="D605" s="26"/>
    </row>
    <row r="606" spans="1:4" x14ac:dyDescent="0.2">
      <c r="A606" s="26"/>
      <c r="B606" s="26"/>
      <c r="C606" s="26"/>
      <c r="D606" s="26"/>
    </row>
    <row r="607" spans="1:4" x14ac:dyDescent="0.2">
      <c r="A607" s="26"/>
      <c r="B607" s="26"/>
      <c r="C607" s="26"/>
      <c r="D607" s="26"/>
    </row>
    <row r="608" spans="1:4" x14ac:dyDescent="0.2">
      <c r="A608" s="26"/>
      <c r="B608" s="26"/>
      <c r="C608" s="26"/>
      <c r="D608" s="26"/>
    </row>
    <row r="609" spans="1:4" x14ac:dyDescent="0.2">
      <c r="A609" s="26"/>
      <c r="B609" s="26"/>
      <c r="C609" s="26"/>
      <c r="D609" s="26"/>
    </row>
    <row r="610" spans="1:4" x14ac:dyDescent="0.2">
      <c r="A610" s="26"/>
      <c r="B610" s="26"/>
      <c r="C610" s="26"/>
      <c r="D610" s="26"/>
    </row>
    <row r="611" spans="1:4" x14ac:dyDescent="0.2">
      <c r="A611" s="26"/>
      <c r="B611" s="26"/>
      <c r="C611" s="26"/>
      <c r="D611" s="26"/>
    </row>
    <row r="612" spans="1:4" x14ac:dyDescent="0.2">
      <c r="A612" s="26"/>
      <c r="B612" s="26"/>
      <c r="C612" s="26"/>
      <c r="D612" s="26"/>
    </row>
    <row r="613" spans="1:4" x14ac:dyDescent="0.2">
      <c r="A613" s="26"/>
      <c r="B613" s="26"/>
      <c r="C613" s="26"/>
      <c r="D613" s="26"/>
    </row>
    <row r="614" spans="1:4" x14ac:dyDescent="0.2">
      <c r="A614" s="26"/>
      <c r="B614" s="26"/>
      <c r="C614" s="26"/>
      <c r="D614" s="26"/>
    </row>
    <row r="615" spans="1:4" x14ac:dyDescent="0.2">
      <c r="A615" s="26"/>
      <c r="B615" s="26"/>
      <c r="C615" s="26"/>
      <c r="D615" s="26"/>
    </row>
    <row r="616" spans="1:4" x14ac:dyDescent="0.2">
      <c r="A616" s="26"/>
      <c r="B616" s="26"/>
      <c r="C616" s="26"/>
      <c r="D616" s="26"/>
    </row>
    <row r="617" spans="1:4" x14ac:dyDescent="0.2">
      <c r="A617" s="26"/>
      <c r="B617" s="26"/>
      <c r="C617" s="26"/>
      <c r="D617" s="26"/>
    </row>
    <row r="618" spans="1:4" x14ac:dyDescent="0.2">
      <c r="A618" s="26"/>
      <c r="B618" s="26"/>
      <c r="C618" s="26"/>
      <c r="D618" s="26"/>
    </row>
    <row r="619" spans="1:4" x14ac:dyDescent="0.2">
      <c r="A619" s="26"/>
      <c r="B619" s="26"/>
      <c r="C619" s="26"/>
      <c r="D619" s="26"/>
    </row>
    <row r="620" spans="1:4" x14ac:dyDescent="0.2">
      <c r="A620" s="26"/>
      <c r="B620" s="26"/>
      <c r="C620" s="26"/>
      <c r="D620" s="26"/>
    </row>
    <row r="621" spans="1:4" x14ac:dyDescent="0.2">
      <c r="A621" s="26"/>
      <c r="B621" s="26"/>
      <c r="C621" s="26"/>
      <c r="D621" s="26"/>
    </row>
    <row r="622" spans="1:4" x14ac:dyDescent="0.2">
      <c r="A622" s="26"/>
      <c r="B622" s="26"/>
      <c r="C622" s="26"/>
      <c r="D622" s="26"/>
    </row>
    <row r="623" spans="1:4" x14ac:dyDescent="0.2">
      <c r="A623" s="26"/>
      <c r="B623" s="26"/>
      <c r="C623" s="26"/>
      <c r="D623" s="26"/>
    </row>
    <row r="624" spans="1:4" x14ac:dyDescent="0.2">
      <c r="A624" s="26"/>
      <c r="B624" s="26"/>
      <c r="C624" s="26"/>
      <c r="D624" s="26"/>
    </row>
    <row r="625" spans="1:4" x14ac:dyDescent="0.2">
      <c r="A625" s="26"/>
      <c r="B625" s="26"/>
      <c r="C625" s="26"/>
      <c r="D625" s="26"/>
    </row>
    <row r="626" spans="1:4" x14ac:dyDescent="0.2">
      <c r="A626" s="26"/>
      <c r="B626" s="26"/>
      <c r="C626" s="26"/>
      <c r="D626" s="26"/>
    </row>
    <row r="627" spans="1:4" x14ac:dyDescent="0.2">
      <c r="A627" s="26"/>
      <c r="B627" s="26"/>
      <c r="C627" s="26"/>
      <c r="D627" s="26"/>
    </row>
    <row r="628" spans="1:4" x14ac:dyDescent="0.2">
      <c r="A628" s="26"/>
      <c r="B628" s="26"/>
      <c r="C628" s="26"/>
      <c r="D628" s="26"/>
    </row>
    <row r="629" spans="1:4" x14ac:dyDescent="0.2">
      <c r="A629" s="26"/>
      <c r="B629" s="26"/>
      <c r="C629" s="26"/>
      <c r="D629" s="26"/>
    </row>
    <row r="630" spans="1:4" x14ac:dyDescent="0.2">
      <c r="A630" s="26"/>
      <c r="B630" s="26"/>
      <c r="C630" s="26"/>
      <c r="D630" s="26"/>
    </row>
    <row r="631" spans="1:4" x14ac:dyDescent="0.2">
      <c r="A631" s="26"/>
      <c r="B631" s="26"/>
      <c r="C631" s="26"/>
      <c r="D631" s="26"/>
    </row>
    <row r="632" spans="1:4" x14ac:dyDescent="0.2">
      <c r="A632" s="26"/>
      <c r="B632" s="26"/>
      <c r="C632" s="26"/>
      <c r="D632" s="26"/>
    </row>
    <row r="633" spans="1:4" x14ac:dyDescent="0.2">
      <c r="A633" s="26"/>
      <c r="B633" s="26"/>
      <c r="C633" s="26"/>
      <c r="D633" s="26"/>
    </row>
    <row r="634" spans="1:4" x14ac:dyDescent="0.2">
      <c r="A634" s="26"/>
      <c r="B634" s="26"/>
      <c r="C634" s="26"/>
      <c r="D634" s="26"/>
    </row>
    <row r="635" spans="1:4" x14ac:dyDescent="0.2">
      <c r="A635" s="26"/>
      <c r="B635" s="26"/>
      <c r="C635" s="26"/>
      <c r="D635" s="26"/>
    </row>
    <row r="636" spans="1:4" x14ac:dyDescent="0.2">
      <c r="A636" s="26"/>
      <c r="B636" s="26"/>
      <c r="C636" s="26"/>
      <c r="D636" s="26"/>
    </row>
    <row r="637" spans="1:4" x14ac:dyDescent="0.2">
      <c r="A637" s="26"/>
      <c r="B637" s="26"/>
      <c r="C637" s="26"/>
      <c r="D637" s="26"/>
    </row>
    <row r="638" spans="1:4" x14ac:dyDescent="0.2">
      <c r="A638" s="26"/>
      <c r="B638" s="26"/>
      <c r="C638" s="26"/>
      <c r="D638" s="26"/>
    </row>
    <row r="639" spans="1:4" x14ac:dyDescent="0.2">
      <c r="A639" s="26"/>
      <c r="B639" s="26"/>
      <c r="C639" s="26"/>
      <c r="D639" s="26"/>
    </row>
    <row r="640" spans="1:4" x14ac:dyDescent="0.2">
      <c r="A640" s="26"/>
      <c r="B640" s="26"/>
      <c r="C640" s="26"/>
      <c r="D640" s="26"/>
    </row>
    <row r="641" spans="1:4" x14ac:dyDescent="0.2">
      <c r="A641" s="26"/>
      <c r="B641" s="26"/>
      <c r="C641" s="26"/>
      <c r="D641" s="26"/>
    </row>
    <row r="642" spans="1:4" x14ac:dyDescent="0.2">
      <c r="A642" s="26"/>
      <c r="B642" s="26"/>
      <c r="C642" s="26"/>
      <c r="D642" s="26"/>
    </row>
    <row r="643" spans="1:4" x14ac:dyDescent="0.2">
      <c r="A643" s="26"/>
      <c r="B643" s="26"/>
      <c r="C643" s="26"/>
      <c r="D643" s="26"/>
    </row>
    <row r="644" spans="1:4" x14ac:dyDescent="0.2">
      <c r="A644" s="26"/>
      <c r="B644" s="26"/>
      <c r="C644" s="26"/>
      <c r="D644" s="26"/>
    </row>
    <row r="645" spans="1:4" x14ac:dyDescent="0.2">
      <c r="A645" s="26"/>
      <c r="B645" s="26"/>
      <c r="C645" s="26"/>
      <c r="D645" s="26"/>
    </row>
    <row r="646" spans="1:4" x14ac:dyDescent="0.2">
      <c r="A646" s="26"/>
      <c r="B646" s="26"/>
      <c r="C646" s="26"/>
      <c r="D646" s="26"/>
    </row>
    <row r="647" spans="1:4" x14ac:dyDescent="0.2">
      <c r="A647" s="26"/>
      <c r="B647" s="26"/>
      <c r="C647" s="26"/>
      <c r="D647" s="26"/>
    </row>
    <row r="648" spans="1:4" x14ac:dyDescent="0.2">
      <c r="A648" s="26"/>
      <c r="B648" s="26"/>
      <c r="C648" s="26"/>
      <c r="D648" s="26"/>
    </row>
    <row r="649" spans="1:4" x14ac:dyDescent="0.2">
      <c r="A649" s="26"/>
      <c r="B649" s="26"/>
      <c r="C649" s="26"/>
      <c r="D649" s="26"/>
    </row>
    <row r="650" spans="1:4" x14ac:dyDescent="0.2">
      <c r="A650" s="26"/>
      <c r="B650" s="26"/>
      <c r="C650" s="26"/>
      <c r="D650" s="26"/>
    </row>
    <row r="651" spans="1:4" x14ac:dyDescent="0.2">
      <c r="A651" s="26"/>
      <c r="B651" s="26"/>
      <c r="C651" s="26"/>
      <c r="D651" s="26"/>
    </row>
    <row r="652" spans="1:4" x14ac:dyDescent="0.2">
      <c r="A652" s="26"/>
      <c r="B652" s="26"/>
      <c r="C652" s="26"/>
      <c r="D652" s="26"/>
    </row>
    <row r="653" spans="1:4" x14ac:dyDescent="0.2">
      <c r="A653" s="26"/>
      <c r="B653" s="26"/>
      <c r="C653" s="26"/>
      <c r="D653" s="26"/>
    </row>
    <row r="654" spans="1:4" x14ac:dyDescent="0.2">
      <c r="A654" s="26"/>
      <c r="B654" s="26"/>
      <c r="C654" s="26"/>
      <c r="D654" s="26"/>
    </row>
    <row r="655" spans="1:4" x14ac:dyDescent="0.2">
      <c r="A655" s="26"/>
      <c r="B655" s="26"/>
      <c r="C655" s="26"/>
      <c r="D655" s="26"/>
    </row>
    <row r="656" spans="1:4" x14ac:dyDescent="0.2">
      <c r="A656" s="26"/>
      <c r="B656" s="26"/>
      <c r="C656" s="26"/>
      <c r="D656" s="26"/>
    </row>
    <row r="657" spans="1:4" x14ac:dyDescent="0.2">
      <c r="A657" s="26"/>
      <c r="B657" s="26"/>
      <c r="C657" s="26"/>
      <c r="D657" s="26"/>
    </row>
    <row r="658" spans="1:4" x14ac:dyDescent="0.2">
      <c r="A658" s="26"/>
      <c r="B658" s="26"/>
      <c r="C658" s="26"/>
      <c r="D658" s="26"/>
    </row>
    <row r="659" spans="1:4" x14ac:dyDescent="0.2">
      <c r="A659" s="26"/>
      <c r="B659" s="26"/>
      <c r="C659" s="26"/>
      <c r="D659" s="26"/>
    </row>
    <row r="660" spans="1:4" x14ac:dyDescent="0.2">
      <c r="A660" s="26"/>
      <c r="B660" s="26"/>
      <c r="C660" s="26"/>
      <c r="D660" s="26"/>
    </row>
    <row r="661" spans="1:4" x14ac:dyDescent="0.2">
      <c r="A661" s="26"/>
      <c r="B661" s="26"/>
      <c r="C661" s="26"/>
      <c r="D661" s="26"/>
    </row>
    <row r="662" spans="1:4" x14ac:dyDescent="0.2">
      <c r="A662" s="26"/>
      <c r="B662" s="26"/>
      <c r="C662" s="26"/>
      <c r="D662" s="26"/>
    </row>
    <row r="663" spans="1:4" x14ac:dyDescent="0.2">
      <c r="A663" s="26"/>
      <c r="B663" s="26"/>
      <c r="C663" s="26"/>
      <c r="D663" s="26"/>
    </row>
    <row r="664" spans="1:4" x14ac:dyDescent="0.2">
      <c r="A664" s="26"/>
      <c r="B664" s="26"/>
      <c r="C664" s="26"/>
      <c r="D664" s="26"/>
    </row>
    <row r="665" spans="1:4" x14ac:dyDescent="0.2">
      <c r="A665" s="26"/>
      <c r="B665" s="26"/>
      <c r="C665" s="26"/>
      <c r="D665" s="26"/>
    </row>
    <row r="666" spans="1:4" x14ac:dyDescent="0.2">
      <c r="A666" s="26"/>
      <c r="B666" s="26"/>
      <c r="C666" s="26"/>
      <c r="D666" s="26"/>
    </row>
    <row r="667" spans="1:4" x14ac:dyDescent="0.2">
      <c r="A667" s="26"/>
      <c r="B667" s="26"/>
      <c r="C667" s="26"/>
      <c r="D667" s="26"/>
    </row>
    <row r="668" spans="1:4" x14ac:dyDescent="0.2">
      <c r="A668" s="26"/>
      <c r="B668" s="26"/>
      <c r="C668" s="26"/>
      <c r="D668" s="26"/>
    </row>
    <row r="669" spans="1:4" x14ac:dyDescent="0.2">
      <c r="A669" s="26"/>
      <c r="B669" s="26"/>
      <c r="C669" s="26"/>
      <c r="D669" s="26"/>
    </row>
    <row r="670" spans="1:4" x14ac:dyDescent="0.2">
      <c r="A670" s="26"/>
      <c r="B670" s="26"/>
      <c r="C670" s="26"/>
      <c r="D670" s="26"/>
    </row>
    <row r="671" spans="1:4" x14ac:dyDescent="0.2">
      <c r="A671" s="26"/>
      <c r="B671" s="26"/>
      <c r="C671" s="26"/>
      <c r="D671" s="26"/>
    </row>
    <row r="672" spans="1:4" x14ac:dyDescent="0.2">
      <c r="A672" s="26"/>
      <c r="B672" s="26"/>
      <c r="C672" s="26"/>
      <c r="D672" s="26"/>
    </row>
    <row r="673" spans="1:4" x14ac:dyDescent="0.2">
      <c r="A673" s="26"/>
      <c r="B673" s="26"/>
      <c r="C673" s="26"/>
      <c r="D673" s="26"/>
    </row>
    <row r="674" spans="1:4" x14ac:dyDescent="0.2">
      <c r="A674" s="26"/>
      <c r="B674" s="26"/>
      <c r="C674" s="26"/>
      <c r="D674" s="26"/>
    </row>
    <row r="675" spans="1:4" x14ac:dyDescent="0.2">
      <c r="A675" s="26"/>
      <c r="B675" s="26"/>
      <c r="C675" s="26"/>
      <c r="D675" s="26"/>
    </row>
    <row r="676" spans="1:4" x14ac:dyDescent="0.2">
      <c r="A676" s="26"/>
      <c r="B676" s="26"/>
      <c r="C676" s="26"/>
      <c r="D676" s="26"/>
    </row>
    <row r="677" spans="1:4" x14ac:dyDescent="0.2">
      <c r="A677" s="26"/>
      <c r="B677" s="26"/>
      <c r="C677" s="26"/>
      <c r="D677" s="26"/>
    </row>
    <row r="678" spans="1:4" x14ac:dyDescent="0.2">
      <c r="A678" s="26"/>
      <c r="B678" s="26"/>
      <c r="C678" s="26"/>
      <c r="D678" s="26"/>
    </row>
    <row r="679" spans="1:4" x14ac:dyDescent="0.2">
      <c r="A679" s="26"/>
      <c r="B679" s="26"/>
      <c r="C679" s="26"/>
      <c r="D679" s="26"/>
    </row>
    <row r="680" spans="1:4" x14ac:dyDescent="0.2">
      <c r="A680" s="26"/>
      <c r="B680" s="26"/>
      <c r="C680" s="26"/>
      <c r="D680" s="26"/>
    </row>
    <row r="681" spans="1:4" x14ac:dyDescent="0.2">
      <c r="A681" s="26"/>
      <c r="B681" s="26"/>
      <c r="C681" s="26"/>
      <c r="D681" s="26"/>
    </row>
    <row r="682" spans="1:4" x14ac:dyDescent="0.2">
      <c r="A682" s="26"/>
      <c r="B682" s="26"/>
      <c r="C682" s="26"/>
      <c r="D682" s="26"/>
    </row>
    <row r="683" spans="1:4" x14ac:dyDescent="0.2">
      <c r="A683" s="26"/>
      <c r="B683" s="26"/>
      <c r="C683" s="26"/>
      <c r="D683" s="26"/>
    </row>
    <row r="684" spans="1:4" x14ac:dyDescent="0.2">
      <c r="A684" s="26"/>
      <c r="B684" s="26"/>
      <c r="C684" s="26"/>
      <c r="D684" s="26"/>
    </row>
    <row r="685" spans="1:4" x14ac:dyDescent="0.2">
      <c r="A685" s="26"/>
      <c r="B685" s="26"/>
      <c r="C685" s="26"/>
      <c r="D685" s="26"/>
    </row>
    <row r="686" spans="1:4" x14ac:dyDescent="0.2">
      <c r="A686" s="26"/>
      <c r="B686" s="26"/>
      <c r="C686" s="26"/>
      <c r="D686" s="26"/>
    </row>
    <row r="687" spans="1:4" x14ac:dyDescent="0.2">
      <c r="A687" s="26"/>
      <c r="B687" s="26"/>
      <c r="C687" s="26"/>
      <c r="D687" s="26"/>
    </row>
    <row r="688" spans="1:4" x14ac:dyDescent="0.2">
      <c r="A688" s="26"/>
      <c r="B688" s="26"/>
      <c r="C688" s="26"/>
      <c r="D688" s="26"/>
    </row>
    <row r="689" spans="1:4" x14ac:dyDescent="0.2">
      <c r="A689" s="26"/>
      <c r="B689" s="26"/>
      <c r="C689" s="26"/>
      <c r="D689" s="26"/>
    </row>
    <row r="690" spans="1:4" x14ac:dyDescent="0.2">
      <c r="A690" s="26"/>
      <c r="B690" s="26"/>
      <c r="C690" s="26"/>
      <c r="D690" s="26"/>
    </row>
    <row r="691" spans="1:4" x14ac:dyDescent="0.2">
      <c r="A691" s="26"/>
      <c r="B691" s="26"/>
      <c r="C691" s="26"/>
      <c r="D691" s="26"/>
    </row>
    <row r="692" spans="1:4" x14ac:dyDescent="0.2">
      <c r="A692" s="26"/>
      <c r="B692" s="26"/>
      <c r="C692" s="26"/>
      <c r="D692" s="26"/>
    </row>
    <row r="693" spans="1:4" x14ac:dyDescent="0.2">
      <c r="A693" s="26"/>
      <c r="B693" s="26"/>
      <c r="C693" s="26"/>
      <c r="D693" s="26"/>
    </row>
    <row r="694" spans="1:4" x14ac:dyDescent="0.2">
      <c r="A694" s="26"/>
      <c r="B694" s="26"/>
      <c r="C694" s="26"/>
      <c r="D694" s="26"/>
    </row>
    <row r="695" spans="1:4" x14ac:dyDescent="0.2">
      <c r="A695" s="26"/>
      <c r="B695" s="26"/>
      <c r="C695" s="26"/>
      <c r="D695" s="26"/>
    </row>
    <row r="696" spans="1:4" x14ac:dyDescent="0.2">
      <c r="A696" s="26"/>
      <c r="B696" s="26"/>
      <c r="C696" s="26"/>
      <c r="D696" s="26"/>
    </row>
    <row r="697" spans="1:4" x14ac:dyDescent="0.2">
      <c r="A697" s="26"/>
      <c r="B697" s="26"/>
      <c r="C697" s="26"/>
      <c r="D697" s="26"/>
    </row>
    <row r="698" spans="1:4" x14ac:dyDescent="0.2">
      <c r="A698" s="26"/>
      <c r="B698" s="26"/>
      <c r="C698" s="26"/>
      <c r="D698" s="26"/>
    </row>
    <row r="699" spans="1:4" x14ac:dyDescent="0.2">
      <c r="A699" s="26"/>
      <c r="B699" s="26"/>
      <c r="C699" s="26"/>
      <c r="D699" s="26"/>
    </row>
    <row r="700" spans="1:4" x14ac:dyDescent="0.2">
      <c r="A700" s="26"/>
      <c r="B700" s="26"/>
      <c r="C700" s="26"/>
      <c r="D700" s="26"/>
    </row>
    <row r="701" spans="1:4" x14ac:dyDescent="0.2">
      <c r="A701" s="26"/>
      <c r="B701" s="26"/>
      <c r="C701" s="26"/>
      <c r="D701" s="26"/>
    </row>
    <row r="702" spans="1:4" x14ac:dyDescent="0.2">
      <c r="A702" s="26"/>
      <c r="B702" s="26"/>
      <c r="C702" s="26"/>
      <c r="D702" s="26"/>
    </row>
    <row r="703" spans="1:4" x14ac:dyDescent="0.2">
      <c r="A703" s="26"/>
      <c r="B703" s="26"/>
      <c r="C703" s="26"/>
      <c r="D703" s="26"/>
    </row>
    <row r="704" spans="1:4" x14ac:dyDescent="0.2">
      <c r="A704" s="26"/>
      <c r="B704" s="26"/>
      <c r="C704" s="26"/>
      <c r="D704" s="26"/>
    </row>
    <row r="705" spans="1:4" x14ac:dyDescent="0.2">
      <c r="A705" s="26"/>
      <c r="B705" s="26"/>
      <c r="C705" s="26"/>
      <c r="D705" s="26"/>
    </row>
    <row r="706" spans="1:4" x14ac:dyDescent="0.2">
      <c r="A706" s="26"/>
      <c r="B706" s="26"/>
      <c r="C706" s="26"/>
      <c r="D706" s="26"/>
    </row>
    <row r="707" spans="1:4" x14ac:dyDescent="0.2">
      <c r="A707" s="26"/>
      <c r="B707" s="26"/>
      <c r="C707" s="26"/>
      <c r="D707" s="26"/>
    </row>
    <row r="708" spans="1:4" x14ac:dyDescent="0.2">
      <c r="A708" s="26"/>
      <c r="B708" s="26"/>
      <c r="C708" s="26"/>
      <c r="D708" s="26"/>
    </row>
    <row r="709" spans="1:4" x14ac:dyDescent="0.2">
      <c r="A709" s="26"/>
      <c r="B709" s="26"/>
      <c r="C709" s="26"/>
      <c r="D709" s="26"/>
    </row>
    <row r="710" spans="1:4" x14ac:dyDescent="0.2">
      <c r="A710" s="26"/>
      <c r="B710" s="26"/>
      <c r="C710" s="26"/>
      <c r="D710" s="26"/>
    </row>
    <row r="711" spans="1:4" x14ac:dyDescent="0.2">
      <c r="A711" s="26"/>
      <c r="B711" s="26"/>
      <c r="C711" s="26"/>
      <c r="D711" s="26"/>
    </row>
    <row r="712" spans="1:4" x14ac:dyDescent="0.2">
      <c r="A712" s="26"/>
      <c r="B712" s="26"/>
      <c r="C712" s="26"/>
      <c r="D712" s="26"/>
    </row>
    <row r="713" spans="1:4" x14ac:dyDescent="0.2">
      <c r="A713" s="26"/>
      <c r="B713" s="26"/>
      <c r="C713" s="26"/>
      <c r="D713" s="26"/>
    </row>
    <row r="714" spans="1:4" x14ac:dyDescent="0.2">
      <c r="A714" s="26"/>
      <c r="B714" s="26"/>
      <c r="C714" s="26"/>
      <c r="D714" s="26"/>
    </row>
    <row r="715" spans="1:4" x14ac:dyDescent="0.2">
      <c r="A715" s="26"/>
      <c r="B715" s="26"/>
      <c r="C715" s="26"/>
      <c r="D715" s="26"/>
    </row>
    <row r="716" spans="1:4" x14ac:dyDescent="0.2">
      <c r="A716" s="26"/>
      <c r="B716" s="26"/>
      <c r="C716" s="26"/>
      <c r="D716" s="26"/>
    </row>
    <row r="717" spans="1:4" x14ac:dyDescent="0.2">
      <c r="A717" s="26"/>
      <c r="B717" s="26"/>
      <c r="C717" s="26"/>
      <c r="D717" s="26"/>
    </row>
    <row r="718" spans="1:4" x14ac:dyDescent="0.2">
      <c r="A718" s="26"/>
      <c r="B718" s="26"/>
      <c r="C718" s="26"/>
      <c r="D718" s="26"/>
    </row>
    <row r="719" spans="1:4" x14ac:dyDescent="0.2">
      <c r="A719" s="26"/>
      <c r="B719" s="26"/>
      <c r="C719" s="26"/>
      <c r="D719" s="26"/>
    </row>
    <row r="720" spans="1:4" x14ac:dyDescent="0.2">
      <c r="A720" s="26"/>
      <c r="B720" s="26"/>
      <c r="C720" s="26"/>
      <c r="D720" s="26"/>
    </row>
    <row r="721" spans="1:4" x14ac:dyDescent="0.2">
      <c r="A721" s="26"/>
      <c r="B721" s="26"/>
      <c r="C721" s="26"/>
      <c r="D721" s="26"/>
    </row>
    <row r="722" spans="1:4" x14ac:dyDescent="0.2">
      <c r="A722" s="26"/>
      <c r="B722" s="26"/>
      <c r="C722" s="26"/>
      <c r="D722" s="26"/>
    </row>
    <row r="723" spans="1:4" x14ac:dyDescent="0.2">
      <c r="A723" s="26"/>
      <c r="B723" s="26"/>
      <c r="C723" s="26"/>
      <c r="D723" s="26"/>
    </row>
    <row r="724" spans="1:4" x14ac:dyDescent="0.2">
      <c r="A724" s="26"/>
      <c r="B724" s="26"/>
      <c r="C724" s="26"/>
      <c r="D724" s="26"/>
    </row>
    <row r="725" spans="1:4" x14ac:dyDescent="0.2">
      <c r="A725" s="26"/>
      <c r="B725" s="26"/>
      <c r="C725" s="26"/>
      <c r="D725" s="26"/>
    </row>
    <row r="726" spans="1:4" x14ac:dyDescent="0.2">
      <c r="A726" s="26"/>
      <c r="B726" s="26"/>
      <c r="C726" s="26"/>
      <c r="D726" s="26"/>
    </row>
    <row r="727" spans="1:4" x14ac:dyDescent="0.2">
      <c r="A727" s="26"/>
      <c r="B727" s="26"/>
      <c r="C727" s="26"/>
      <c r="D727" s="26"/>
    </row>
    <row r="728" spans="1:4" x14ac:dyDescent="0.2">
      <c r="A728" s="26"/>
      <c r="B728" s="26"/>
      <c r="C728" s="26"/>
      <c r="D728" s="26"/>
    </row>
    <row r="729" spans="1:4" x14ac:dyDescent="0.2">
      <c r="A729" s="26"/>
      <c r="B729" s="26"/>
      <c r="C729" s="26"/>
      <c r="D729" s="26"/>
    </row>
    <row r="730" spans="1:4" x14ac:dyDescent="0.2">
      <c r="A730" s="26"/>
      <c r="B730" s="26"/>
      <c r="C730" s="26"/>
      <c r="D730" s="26"/>
    </row>
    <row r="731" spans="1:4" x14ac:dyDescent="0.2">
      <c r="A731" s="26"/>
      <c r="B731" s="26"/>
      <c r="C731" s="26"/>
      <c r="D731" s="26"/>
    </row>
    <row r="732" spans="1:4" x14ac:dyDescent="0.2">
      <c r="A732" s="26"/>
      <c r="B732" s="26"/>
      <c r="C732" s="26"/>
      <c r="D732" s="26"/>
    </row>
    <row r="733" spans="1:4" x14ac:dyDescent="0.2">
      <c r="A733" s="26"/>
      <c r="B733" s="26"/>
      <c r="C733" s="26"/>
      <c r="D733" s="26"/>
    </row>
    <row r="734" spans="1:4" x14ac:dyDescent="0.2">
      <c r="A734" s="26"/>
      <c r="B734" s="26"/>
      <c r="C734" s="26"/>
      <c r="D734" s="26"/>
    </row>
    <row r="735" spans="1:4" x14ac:dyDescent="0.2">
      <c r="A735" s="26"/>
      <c r="B735" s="26"/>
      <c r="C735" s="26"/>
      <c r="D735" s="26"/>
    </row>
    <row r="736" spans="1:4" x14ac:dyDescent="0.2">
      <c r="A736" s="26"/>
      <c r="B736" s="26"/>
      <c r="C736" s="26"/>
      <c r="D736" s="26"/>
    </row>
    <row r="737" spans="1:4" x14ac:dyDescent="0.2">
      <c r="A737" s="26"/>
      <c r="B737" s="26"/>
      <c r="C737" s="26"/>
      <c r="D737" s="26"/>
    </row>
    <row r="738" spans="1:4" x14ac:dyDescent="0.2">
      <c r="A738" s="26"/>
      <c r="B738" s="26"/>
      <c r="C738" s="26"/>
      <c r="D738" s="26"/>
    </row>
    <row r="739" spans="1:4" x14ac:dyDescent="0.2">
      <c r="A739" s="26"/>
      <c r="B739" s="26"/>
      <c r="C739" s="26"/>
      <c r="D739" s="26"/>
    </row>
    <row r="740" spans="1:4" x14ac:dyDescent="0.2">
      <c r="A740" s="26"/>
      <c r="B740" s="26"/>
      <c r="C740" s="26"/>
      <c r="D740" s="26"/>
    </row>
    <row r="741" spans="1:4" x14ac:dyDescent="0.2">
      <c r="A741" s="26"/>
      <c r="B741" s="26"/>
      <c r="C741" s="26"/>
      <c r="D741" s="26"/>
    </row>
    <row r="742" spans="1:4" x14ac:dyDescent="0.2">
      <c r="A742" s="26"/>
      <c r="B742" s="26"/>
      <c r="C742" s="26"/>
      <c r="D742" s="26"/>
    </row>
    <row r="743" spans="1:4" x14ac:dyDescent="0.2">
      <c r="A743" s="26"/>
      <c r="B743" s="26"/>
      <c r="C743" s="26"/>
      <c r="D743" s="26"/>
    </row>
    <row r="744" spans="1:4" x14ac:dyDescent="0.2">
      <c r="A744" s="26"/>
      <c r="B744" s="26"/>
      <c r="C744" s="26"/>
      <c r="D744" s="26"/>
    </row>
    <row r="745" spans="1:4" x14ac:dyDescent="0.2">
      <c r="A745" s="26"/>
      <c r="B745" s="26"/>
      <c r="C745" s="26"/>
      <c r="D745" s="26"/>
    </row>
    <row r="746" spans="1:4" x14ac:dyDescent="0.2">
      <c r="A746" s="26"/>
      <c r="B746" s="26"/>
      <c r="C746" s="26"/>
      <c r="D746" s="26"/>
    </row>
    <row r="747" spans="1:4" x14ac:dyDescent="0.2">
      <c r="A747" s="26"/>
      <c r="B747" s="26"/>
      <c r="C747" s="26"/>
      <c r="D747" s="26"/>
    </row>
    <row r="748" spans="1:4" x14ac:dyDescent="0.2">
      <c r="A748" s="26"/>
      <c r="B748" s="26"/>
      <c r="C748" s="26"/>
      <c r="D748" s="26"/>
    </row>
    <row r="749" spans="1:4" x14ac:dyDescent="0.2">
      <c r="A749" s="26"/>
      <c r="B749" s="26"/>
      <c r="C749" s="26"/>
      <c r="D749" s="26"/>
    </row>
    <row r="750" spans="1:4" x14ac:dyDescent="0.2">
      <c r="A750" s="26"/>
      <c r="B750" s="26"/>
      <c r="C750" s="26"/>
      <c r="D750" s="26"/>
    </row>
    <row r="751" spans="1:4" x14ac:dyDescent="0.2">
      <c r="A751" s="26"/>
      <c r="B751" s="26"/>
      <c r="C751" s="26"/>
      <c r="D751" s="26"/>
    </row>
    <row r="752" spans="1:4" x14ac:dyDescent="0.2">
      <c r="A752" s="26"/>
      <c r="B752" s="26"/>
      <c r="C752" s="26"/>
      <c r="D752" s="26"/>
    </row>
    <row r="753" spans="1:4" x14ac:dyDescent="0.2">
      <c r="A753" s="26"/>
      <c r="B753" s="26"/>
      <c r="C753" s="26"/>
      <c r="D753" s="26"/>
    </row>
    <row r="754" spans="1:4" x14ac:dyDescent="0.2">
      <c r="A754" s="26"/>
      <c r="B754" s="26"/>
      <c r="C754" s="26"/>
      <c r="D754" s="26"/>
    </row>
    <row r="755" spans="1:4" x14ac:dyDescent="0.2">
      <c r="A755" s="26"/>
      <c r="B755" s="26"/>
      <c r="C755" s="26"/>
      <c r="D755" s="26"/>
    </row>
    <row r="756" spans="1:4" x14ac:dyDescent="0.2">
      <c r="A756" s="26"/>
      <c r="B756" s="26"/>
      <c r="C756" s="26"/>
      <c r="D756" s="26"/>
    </row>
    <row r="757" spans="1:4" x14ac:dyDescent="0.2">
      <c r="A757" s="26"/>
      <c r="B757" s="26"/>
      <c r="C757" s="26"/>
      <c r="D757" s="26"/>
    </row>
    <row r="758" spans="1:4" x14ac:dyDescent="0.2">
      <c r="A758" s="26"/>
      <c r="B758" s="26"/>
      <c r="C758" s="26"/>
      <c r="D758" s="26"/>
    </row>
    <row r="759" spans="1:4" x14ac:dyDescent="0.2">
      <c r="A759" s="26"/>
      <c r="B759" s="26"/>
      <c r="C759" s="26"/>
      <c r="D759" s="26"/>
    </row>
    <row r="760" spans="1:4" x14ac:dyDescent="0.2">
      <c r="A760" s="26"/>
      <c r="B760" s="26"/>
      <c r="C760" s="26"/>
      <c r="D760" s="26"/>
    </row>
    <row r="761" spans="1:4" x14ac:dyDescent="0.2">
      <c r="A761" s="26"/>
      <c r="B761" s="26"/>
      <c r="C761" s="26"/>
      <c r="D761" s="26"/>
    </row>
    <row r="762" spans="1:4" x14ac:dyDescent="0.2">
      <c r="A762" s="26"/>
      <c r="B762" s="26"/>
      <c r="C762" s="26"/>
      <c r="D762" s="26"/>
    </row>
    <row r="763" spans="1:4" x14ac:dyDescent="0.2">
      <c r="A763" s="26"/>
      <c r="B763" s="26"/>
      <c r="C763" s="26"/>
      <c r="D763" s="26"/>
    </row>
    <row r="764" spans="1:4" x14ac:dyDescent="0.2">
      <c r="A764" s="26"/>
      <c r="B764" s="26"/>
      <c r="C764" s="26"/>
      <c r="D764" s="26"/>
    </row>
    <row r="765" spans="1:4" x14ac:dyDescent="0.2">
      <c r="A765" s="26"/>
      <c r="B765" s="26"/>
      <c r="C765" s="26"/>
      <c r="D765" s="26"/>
    </row>
    <row r="766" spans="1:4" x14ac:dyDescent="0.2">
      <c r="A766" s="26"/>
      <c r="B766" s="26"/>
      <c r="C766" s="26"/>
      <c r="D766" s="26"/>
    </row>
    <row r="767" spans="1:4" x14ac:dyDescent="0.2">
      <c r="A767" s="26"/>
      <c r="B767" s="26"/>
      <c r="C767" s="26"/>
      <c r="D767" s="26"/>
    </row>
    <row r="768" spans="1:4" x14ac:dyDescent="0.2">
      <c r="A768" s="26"/>
      <c r="B768" s="26"/>
      <c r="C768" s="26"/>
      <c r="D768" s="26"/>
    </row>
    <row r="769" spans="1:4" x14ac:dyDescent="0.2">
      <c r="A769" s="26"/>
      <c r="B769" s="26"/>
      <c r="C769" s="26"/>
      <c r="D769" s="26"/>
    </row>
    <row r="770" spans="1:4" x14ac:dyDescent="0.2">
      <c r="A770" s="26"/>
      <c r="B770" s="26"/>
      <c r="C770" s="26"/>
      <c r="D770" s="26"/>
    </row>
    <row r="771" spans="1:4" x14ac:dyDescent="0.2">
      <c r="A771" s="26"/>
      <c r="B771" s="26"/>
      <c r="C771" s="26"/>
      <c r="D771" s="26"/>
    </row>
    <row r="772" spans="1:4" x14ac:dyDescent="0.2">
      <c r="A772" s="26"/>
      <c r="B772" s="26"/>
      <c r="C772" s="26"/>
      <c r="D772" s="26"/>
    </row>
    <row r="773" spans="1:4" x14ac:dyDescent="0.2">
      <c r="A773" s="26"/>
      <c r="B773" s="26"/>
      <c r="C773" s="26"/>
      <c r="D773" s="26"/>
    </row>
    <row r="774" spans="1:4" x14ac:dyDescent="0.2">
      <c r="A774" s="26"/>
      <c r="B774" s="26"/>
      <c r="C774" s="26"/>
      <c r="D774" s="26"/>
    </row>
    <row r="775" spans="1:4" x14ac:dyDescent="0.2">
      <c r="A775" s="26"/>
      <c r="B775" s="26"/>
      <c r="C775" s="26"/>
      <c r="D775" s="26"/>
    </row>
    <row r="776" spans="1:4" x14ac:dyDescent="0.2">
      <c r="A776" s="26"/>
      <c r="B776" s="26"/>
      <c r="C776" s="26"/>
      <c r="D776" s="26"/>
    </row>
    <row r="777" spans="1:4" x14ac:dyDescent="0.2">
      <c r="A777" s="26"/>
      <c r="B777" s="26"/>
      <c r="C777" s="26"/>
      <c r="D777" s="26"/>
    </row>
    <row r="778" spans="1:4" x14ac:dyDescent="0.2">
      <c r="A778" s="26"/>
      <c r="B778" s="26"/>
      <c r="C778" s="26"/>
      <c r="D778" s="26"/>
    </row>
    <row r="779" spans="1:4" x14ac:dyDescent="0.2">
      <c r="A779" s="26"/>
      <c r="B779" s="26"/>
      <c r="C779" s="26"/>
      <c r="D779" s="26"/>
    </row>
    <row r="780" spans="1:4" x14ac:dyDescent="0.2">
      <c r="A780" s="26"/>
      <c r="B780" s="26"/>
      <c r="C780" s="26"/>
      <c r="D780" s="26"/>
    </row>
    <row r="781" spans="1:4" x14ac:dyDescent="0.2">
      <c r="A781" s="26"/>
      <c r="B781" s="26"/>
      <c r="C781" s="26"/>
      <c r="D781" s="26"/>
    </row>
    <row r="782" spans="1:4" x14ac:dyDescent="0.2">
      <c r="A782" s="26"/>
      <c r="B782" s="26"/>
      <c r="C782" s="26"/>
      <c r="D782" s="26"/>
    </row>
    <row r="783" spans="1:4" x14ac:dyDescent="0.2">
      <c r="A783" s="26"/>
      <c r="B783" s="26"/>
      <c r="C783" s="26"/>
      <c r="D783" s="26"/>
    </row>
    <row r="784" spans="1:4" x14ac:dyDescent="0.2">
      <c r="A784" s="26"/>
      <c r="B784" s="26"/>
      <c r="C784" s="26"/>
      <c r="D784" s="26"/>
    </row>
    <row r="785" spans="1:4" x14ac:dyDescent="0.2">
      <c r="A785" s="26"/>
      <c r="B785" s="26"/>
      <c r="C785" s="26"/>
      <c r="D785" s="26"/>
    </row>
    <row r="786" spans="1:4" x14ac:dyDescent="0.2">
      <c r="A786" s="26"/>
      <c r="B786" s="26"/>
      <c r="C786" s="26"/>
      <c r="D786" s="26"/>
    </row>
    <row r="787" spans="1:4" x14ac:dyDescent="0.2">
      <c r="A787" s="26"/>
      <c r="B787" s="26"/>
      <c r="C787" s="26"/>
      <c r="D787" s="26"/>
    </row>
    <row r="788" spans="1:4" x14ac:dyDescent="0.2">
      <c r="A788" s="26"/>
      <c r="B788" s="26"/>
      <c r="C788" s="26"/>
      <c r="D788" s="26"/>
    </row>
    <row r="789" spans="1:4" x14ac:dyDescent="0.2">
      <c r="A789" s="26"/>
      <c r="B789" s="26"/>
      <c r="C789" s="26"/>
      <c r="D789" s="26"/>
    </row>
    <row r="790" spans="1:4" x14ac:dyDescent="0.2">
      <c r="A790" s="26"/>
      <c r="B790" s="26"/>
      <c r="C790" s="26"/>
      <c r="D790" s="26"/>
    </row>
    <row r="791" spans="1:4" x14ac:dyDescent="0.2">
      <c r="A791" s="26"/>
      <c r="B791" s="26"/>
      <c r="C791" s="26"/>
      <c r="D791" s="26"/>
    </row>
    <row r="792" spans="1:4" x14ac:dyDescent="0.2">
      <c r="A792" s="26"/>
      <c r="B792" s="26"/>
      <c r="C792" s="26"/>
      <c r="D792" s="26"/>
    </row>
    <row r="793" spans="1:4" x14ac:dyDescent="0.2">
      <c r="A793" s="26"/>
      <c r="B793" s="26"/>
      <c r="C793" s="26"/>
      <c r="D793" s="26"/>
    </row>
    <row r="794" spans="1:4" x14ac:dyDescent="0.2">
      <c r="A794" s="26"/>
      <c r="B794" s="26"/>
      <c r="C794" s="26"/>
      <c r="D794" s="26"/>
    </row>
    <row r="795" spans="1:4" x14ac:dyDescent="0.2">
      <c r="A795" s="26"/>
      <c r="B795" s="26"/>
      <c r="C795" s="26"/>
      <c r="D795" s="26"/>
    </row>
    <row r="796" spans="1:4" x14ac:dyDescent="0.2">
      <c r="A796" s="26"/>
      <c r="B796" s="26"/>
      <c r="C796" s="26"/>
      <c r="D796" s="26"/>
    </row>
    <row r="797" spans="1:4" x14ac:dyDescent="0.2">
      <c r="A797" s="26"/>
      <c r="B797" s="26"/>
      <c r="C797" s="26"/>
      <c r="D797" s="26"/>
    </row>
    <row r="798" spans="1:4" x14ac:dyDescent="0.2">
      <c r="A798" s="26"/>
      <c r="B798" s="26"/>
      <c r="C798" s="26"/>
      <c r="D798" s="26"/>
    </row>
    <row r="799" spans="1:4" x14ac:dyDescent="0.2">
      <c r="A799" s="26"/>
      <c r="B799" s="26"/>
      <c r="C799" s="26"/>
      <c r="D799" s="26"/>
    </row>
    <row r="800" spans="1:4" x14ac:dyDescent="0.2">
      <c r="A800" s="26"/>
      <c r="B800" s="26"/>
      <c r="C800" s="26"/>
      <c r="D800" s="26"/>
    </row>
    <row r="801" spans="1:4" x14ac:dyDescent="0.2">
      <c r="A801" s="26"/>
      <c r="B801" s="26"/>
      <c r="C801" s="26"/>
      <c r="D801" s="26"/>
    </row>
    <row r="802" spans="1:4" x14ac:dyDescent="0.2">
      <c r="A802" s="26"/>
      <c r="B802" s="26"/>
      <c r="C802" s="26"/>
      <c r="D802" s="26"/>
    </row>
    <row r="803" spans="1:4" x14ac:dyDescent="0.2">
      <c r="A803" s="26"/>
      <c r="B803" s="26"/>
      <c r="C803" s="26"/>
      <c r="D803" s="26"/>
    </row>
    <row r="804" spans="1:4" x14ac:dyDescent="0.2">
      <c r="A804" s="26"/>
      <c r="B804" s="26"/>
      <c r="C804" s="26"/>
      <c r="D804" s="26"/>
    </row>
    <row r="805" spans="1:4" x14ac:dyDescent="0.2">
      <c r="A805" s="26"/>
      <c r="B805" s="26"/>
      <c r="C805" s="26"/>
      <c r="D805" s="26"/>
    </row>
    <row r="806" spans="1:4" x14ac:dyDescent="0.2">
      <c r="A806" s="26"/>
      <c r="B806" s="26"/>
      <c r="C806" s="26"/>
      <c r="D806" s="26"/>
    </row>
    <row r="807" spans="1:4" x14ac:dyDescent="0.2">
      <c r="A807" s="26"/>
      <c r="B807" s="26"/>
      <c r="C807" s="26"/>
      <c r="D807" s="26"/>
    </row>
    <row r="808" spans="1:4" x14ac:dyDescent="0.2">
      <c r="A808" s="26"/>
      <c r="B808" s="26"/>
      <c r="C808" s="26"/>
      <c r="D808" s="26"/>
    </row>
    <row r="809" spans="1:4" x14ac:dyDescent="0.2">
      <c r="A809" s="26"/>
      <c r="B809" s="26"/>
      <c r="C809" s="26"/>
      <c r="D809" s="26"/>
    </row>
    <row r="810" spans="1:4" x14ac:dyDescent="0.2">
      <c r="A810" s="26"/>
      <c r="B810" s="26"/>
      <c r="C810" s="26"/>
      <c r="D810" s="26"/>
    </row>
    <row r="811" spans="1:4" x14ac:dyDescent="0.2">
      <c r="A811" s="26"/>
      <c r="B811" s="26"/>
      <c r="C811" s="26"/>
      <c r="D811" s="26"/>
    </row>
    <row r="812" spans="1:4" x14ac:dyDescent="0.2">
      <c r="A812" s="26"/>
      <c r="B812" s="26"/>
      <c r="C812" s="26"/>
      <c r="D812" s="26"/>
    </row>
    <row r="813" spans="1:4" x14ac:dyDescent="0.2">
      <c r="A813" s="26"/>
      <c r="B813" s="26"/>
      <c r="C813" s="26"/>
      <c r="D813" s="26"/>
    </row>
    <row r="814" spans="1:4" x14ac:dyDescent="0.2">
      <c r="A814" s="26"/>
      <c r="B814" s="26"/>
      <c r="C814" s="26"/>
      <c r="D814" s="26"/>
    </row>
    <row r="815" spans="1:4" x14ac:dyDescent="0.2">
      <c r="A815" s="26"/>
      <c r="B815" s="26"/>
      <c r="C815" s="26"/>
      <c r="D815" s="26"/>
    </row>
    <row r="816" spans="1:4" x14ac:dyDescent="0.2">
      <c r="A816" s="26"/>
      <c r="B816" s="26"/>
      <c r="C816" s="26"/>
      <c r="D816" s="26"/>
    </row>
    <row r="817" spans="1:4" x14ac:dyDescent="0.2">
      <c r="A817" s="26"/>
      <c r="B817" s="26"/>
      <c r="C817" s="26"/>
      <c r="D817" s="26"/>
    </row>
    <row r="818" spans="1:4" x14ac:dyDescent="0.2">
      <c r="A818" s="26"/>
      <c r="B818" s="26"/>
      <c r="C818" s="26"/>
      <c r="D818" s="26"/>
    </row>
    <row r="819" spans="1:4" x14ac:dyDescent="0.2">
      <c r="A819" s="26"/>
      <c r="B819" s="26"/>
      <c r="C819" s="26"/>
      <c r="D819" s="26"/>
    </row>
    <row r="820" spans="1:4" x14ac:dyDescent="0.2">
      <c r="A820" s="26"/>
      <c r="B820" s="26"/>
      <c r="C820" s="26"/>
      <c r="D820" s="26"/>
    </row>
    <row r="821" spans="1:4" x14ac:dyDescent="0.2">
      <c r="A821" s="26"/>
      <c r="B821" s="26"/>
      <c r="C821" s="26"/>
      <c r="D821" s="26"/>
    </row>
    <row r="822" spans="1:4" x14ac:dyDescent="0.2">
      <c r="A822" s="26"/>
      <c r="B822" s="26"/>
      <c r="C822" s="26"/>
      <c r="D822" s="26"/>
    </row>
    <row r="823" spans="1:4" x14ac:dyDescent="0.2">
      <c r="A823" s="26"/>
      <c r="B823" s="26"/>
      <c r="C823" s="26"/>
      <c r="D823" s="26"/>
    </row>
    <row r="824" spans="1:4" x14ac:dyDescent="0.2">
      <c r="A824" s="26"/>
      <c r="B824" s="26"/>
      <c r="C824" s="26"/>
      <c r="D824" s="26"/>
    </row>
    <row r="825" spans="1:4" x14ac:dyDescent="0.2">
      <c r="A825" s="26"/>
      <c r="B825" s="26"/>
      <c r="C825" s="26"/>
      <c r="D825" s="26"/>
    </row>
    <row r="826" spans="1:4" x14ac:dyDescent="0.2">
      <c r="A826" s="26"/>
      <c r="B826" s="26"/>
      <c r="C826" s="26"/>
      <c r="D826" s="26"/>
    </row>
    <row r="827" spans="1:4" x14ac:dyDescent="0.2">
      <c r="A827" s="26"/>
      <c r="B827" s="26"/>
      <c r="C827" s="26"/>
      <c r="D827" s="26"/>
    </row>
    <row r="828" spans="1:4" x14ac:dyDescent="0.2">
      <c r="A828" s="26"/>
      <c r="B828" s="26"/>
      <c r="C828" s="26"/>
      <c r="D828" s="26"/>
    </row>
    <row r="829" spans="1:4" x14ac:dyDescent="0.2">
      <c r="A829" s="26"/>
      <c r="B829" s="26"/>
      <c r="C829" s="26"/>
      <c r="D829" s="26"/>
    </row>
    <row r="830" spans="1:4" x14ac:dyDescent="0.2">
      <c r="A830" s="26"/>
      <c r="B830" s="26"/>
      <c r="C830" s="26"/>
      <c r="D830" s="26"/>
    </row>
    <row r="831" spans="1:4" x14ac:dyDescent="0.2">
      <c r="A831" s="26"/>
      <c r="B831" s="26"/>
      <c r="C831" s="26"/>
      <c r="D831" s="26"/>
    </row>
    <row r="832" spans="1:4" x14ac:dyDescent="0.2">
      <c r="A832" s="26"/>
      <c r="B832" s="26"/>
      <c r="C832" s="26"/>
      <c r="D832" s="26"/>
    </row>
    <row r="833" spans="1:4" x14ac:dyDescent="0.2">
      <c r="A833" s="26"/>
      <c r="B833" s="26"/>
      <c r="C833" s="26"/>
      <c r="D833" s="26"/>
    </row>
    <row r="834" spans="1:4" x14ac:dyDescent="0.2">
      <c r="A834" s="26"/>
      <c r="B834" s="26"/>
      <c r="C834" s="26"/>
      <c r="D834" s="26"/>
    </row>
    <row r="835" spans="1:4" x14ac:dyDescent="0.2">
      <c r="A835" s="26"/>
      <c r="B835" s="26"/>
      <c r="C835" s="26"/>
      <c r="D835" s="26"/>
    </row>
    <row r="836" spans="1:4" x14ac:dyDescent="0.2">
      <c r="A836" s="26"/>
      <c r="B836" s="26"/>
      <c r="C836" s="26"/>
      <c r="D836" s="26"/>
    </row>
    <row r="837" spans="1:4" x14ac:dyDescent="0.2">
      <c r="A837" s="26"/>
      <c r="B837" s="26"/>
      <c r="C837" s="26"/>
      <c r="D837" s="26"/>
    </row>
    <row r="838" spans="1:4" x14ac:dyDescent="0.2">
      <c r="A838" s="26"/>
      <c r="B838" s="26"/>
      <c r="C838" s="26"/>
      <c r="D838" s="26"/>
    </row>
    <row r="839" spans="1:4" x14ac:dyDescent="0.2">
      <c r="A839" s="26"/>
      <c r="B839" s="26"/>
      <c r="C839" s="26"/>
      <c r="D839" s="26"/>
    </row>
    <row r="840" spans="1:4" x14ac:dyDescent="0.2">
      <c r="A840" s="26"/>
      <c r="B840" s="26"/>
      <c r="C840" s="26"/>
      <c r="D840" s="26"/>
    </row>
    <row r="841" spans="1:4" x14ac:dyDescent="0.2">
      <c r="A841" s="26"/>
      <c r="B841" s="26"/>
      <c r="C841" s="26"/>
      <c r="D841" s="26"/>
    </row>
    <row r="842" spans="1:4" x14ac:dyDescent="0.2">
      <c r="A842" s="26"/>
      <c r="B842" s="26"/>
      <c r="C842" s="26"/>
      <c r="D842" s="26"/>
    </row>
    <row r="843" spans="1:4" x14ac:dyDescent="0.2">
      <c r="A843" s="26"/>
      <c r="B843" s="26"/>
      <c r="C843" s="26"/>
      <c r="D843" s="26"/>
    </row>
    <row r="844" spans="1:4" x14ac:dyDescent="0.2">
      <c r="A844" s="26"/>
      <c r="B844" s="26"/>
      <c r="C844" s="26"/>
      <c r="D844" s="26"/>
    </row>
    <row r="845" spans="1:4" x14ac:dyDescent="0.2">
      <c r="A845" s="26"/>
      <c r="B845" s="26"/>
      <c r="C845" s="26"/>
      <c r="D845" s="26"/>
    </row>
    <row r="846" spans="1:4" x14ac:dyDescent="0.2">
      <c r="A846" s="26"/>
      <c r="B846" s="26"/>
      <c r="C846" s="26"/>
      <c r="D846" s="26"/>
    </row>
    <row r="847" spans="1:4" x14ac:dyDescent="0.2">
      <c r="A847" s="26"/>
      <c r="B847" s="26"/>
      <c r="C847" s="26"/>
      <c r="D847" s="26"/>
    </row>
    <row r="848" spans="1:4" x14ac:dyDescent="0.2">
      <c r="A848" s="26"/>
      <c r="B848" s="26"/>
      <c r="C848" s="26"/>
      <c r="D848" s="26"/>
    </row>
    <row r="849" spans="1:4" x14ac:dyDescent="0.2">
      <c r="A849" s="26"/>
      <c r="B849" s="26"/>
      <c r="C849" s="26"/>
      <c r="D849" s="26"/>
    </row>
    <row r="850" spans="1:4" x14ac:dyDescent="0.2">
      <c r="A850" s="26"/>
      <c r="B850" s="26"/>
      <c r="C850" s="26"/>
      <c r="D850" s="26"/>
    </row>
    <row r="851" spans="1:4" x14ac:dyDescent="0.2">
      <c r="A851" s="26"/>
      <c r="B851" s="26"/>
      <c r="C851" s="26"/>
      <c r="D851" s="26"/>
    </row>
    <row r="852" spans="1:4" x14ac:dyDescent="0.2">
      <c r="A852" s="26"/>
      <c r="B852" s="26"/>
      <c r="C852" s="26"/>
      <c r="D852" s="26"/>
    </row>
    <row r="853" spans="1:4" x14ac:dyDescent="0.2">
      <c r="A853" s="26"/>
      <c r="B853" s="26"/>
      <c r="C853" s="26"/>
      <c r="D853" s="26"/>
    </row>
    <row r="854" spans="1:4" x14ac:dyDescent="0.2">
      <c r="A854" s="26"/>
      <c r="B854" s="26"/>
      <c r="C854" s="26"/>
      <c r="D854" s="26"/>
    </row>
    <row r="855" spans="1:4" x14ac:dyDescent="0.2">
      <c r="A855" s="26"/>
      <c r="B855" s="26"/>
      <c r="C855" s="26"/>
      <c r="D855" s="26"/>
    </row>
    <row r="856" spans="1:4" x14ac:dyDescent="0.2">
      <c r="A856" s="26"/>
      <c r="B856" s="26"/>
      <c r="C856" s="26"/>
      <c r="D856" s="26"/>
    </row>
    <row r="857" spans="1:4" x14ac:dyDescent="0.2">
      <c r="A857" s="26"/>
      <c r="B857" s="26"/>
      <c r="C857" s="26"/>
      <c r="D857" s="26"/>
    </row>
    <row r="858" spans="1:4" x14ac:dyDescent="0.2">
      <c r="A858" s="26"/>
      <c r="B858" s="26"/>
      <c r="C858" s="26"/>
      <c r="D858" s="26"/>
    </row>
    <row r="859" spans="1:4" x14ac:dyDescent="0.2">
      <c r="A859" s="26"/>
      <c r="B859" s="26"/>
      <c r="C859" s="26"/>
      <c r="D859" s="26"/>
    </row>
    <row r="860" spans="1:4" x14ac:dyDescent="0.2">
      <c r="A860" s="26"/>
      <c r="B860" s="26"/>
      <c r="C860" s="26"/>
      <c r="D860" s="26"/>
    </row>
    <row r="861" spans="1:4" x14ac:dyDescent="0.2">
      <c r="A861" s="26"/>
      <c r="B861" s="26"/>
      <c r="C861" s="26"/>
      <c r="D861" s="26"/>
    </row>
    <row r="862" spans="1:4" x14ac:dyDescent="0.2">
      <c r="A862" s="26"/>
      <c r="B862" s="26"/>
      <c r="C862" s="26"/>
      <c r="D862" s="26"/>
    </row>
    <row r="863" spans="1:4" x14ac:dyDescent="0.2">
      <c r="A863" s="26"/>
      <c r="B863" s="26"/>
      <c r="C863" s="26"/>
      <c r="D863" s="26"/>
    </row>
    <row r="864" spans="1:4" x14ac:dyDescent="0.2">
      <c r="A864" s="26"/>
      <c r="B864" s="26"/>
      <c r="C864" s="26"/>
      <c r="D864" s="26"/>
    </row>
    <row r="865" spans="1:4" x14ac:dyDescent="0.2">
      <c r="A865" s="26"/>
      <c r="B865" s="26"/>
      <c r="C865" s="26"/>
      <c r="D865" s="26"/>
    </row>
    <row r="866" spans="1:4" x14ac:dyDescent="0.2">
      <c r="A866" s="26"/>
      <c r="B866" s="26"/>
      <c r="C866" s="26"/>
      <c r="D866" s="26"/>
    </row>
    <row r="867" spans="1:4" x14ac:dyDescent="0.2">
      <c r="A867" s="26"/>
      <c r="B867" s="26"/>
      <c r="C867" s="26"/>
      <c r="D867" s="26"/>
    </row>
    <row r="868" spans="1:4" x14ac:dyDescent="0.2">
      <c r="A868" s="26"/>
      <c r="B868" s="26"/>
      <c r="C868" s="26"/>
      <c r="D868" s="26"/>
    </row>
    <row r="869" spans="1:4" x14ac:dyDescent="0.2">
      <c r="A869" s="26"/>
      <c r="B869" s="26"/>
      <c r="C869" s="26"/>
      <c r="D869" s="26"/>
    </row>
    <row r="870" spans="1:4" x14ac:dyDescent="0.2">
      <c r="A870" s="26"/>
      <c r="B870" s="26"/>
      <c r="C870" s="26"/>
      <c r="D870" s="26"/>
    </row>
    <row r="871" spans="1:4" x14ac:dyDescent="0.2">
      <c r="A871" s="26"/>
      <c r="B871" s="26"/>
      <c r="C871" s="26"/>
      <c r="D871" s="26"/>
    </row>
    <row r="872" spans="1:4" x14ac:dyDescent="0.2">
      <c r="A872" s="26"/>
      <c r="B872" s="26"/>
      <c r="C872" s="26"/>
      <c r="D872" s="26"/>
    </row>
    <row r="873" spans="1:4" x14ac:dyDescent="0.2">
      <c r="A873" s="26"/>
      <c r="B873" s="26"/>
      <c r="C873" s="26"/>
      <c r="D873" s="26"/>
    </row>
    <row r="874" spans="1:4" x14ac:dyDescent="0.2">
      <c r="A874" s="26"/>
      <c r="B874" s="26"/>
      <c r="C874" s="26"/>
      <c r="D874" s="26"/>
    </row>
    <row r="875" spans="1:4" x14ac:dyDescent="0.2">
      <c r="A875" s="26"/>
      <c r="B875" s="26"/>
      <c r="C875" s="26"/>
      <c r="D875" s="26"/>
    </row>
    <row r="876" spans="1:4" x14ac:dyDescent="0.2">
      <c r="A876" s="26"/>
      <c r="B876" s="26"/>
      <c r="C876" s="26"/>
      <c r="D876" s="26"/>
    </row>
    <row r="877" spans="1:4" x14ac:dyDescent="0.2">
      <c r="A877" s="26"/>
      <c r="B877" s="26"/>
      <c r="C877" s="26"/>
      <c r="D877" s="26"/>
    </row>
    <row r="878" spans="1:4" x14ac:dyDescent="0.2">
      <c r="A878" s="26"/>
      <c r="B878" s="26"/>
      <c r="C878" s="26"/>
      <c r="D878" s="26"/>
    </row>
    <row r="879" spans="1:4" x14ac:dyDescent="0.2">
      <c r="A879" s="26"/>
      <c r="B879" s="26"/>
      <c r="C879" s="26"/>
      <c r="D879" s="26"/>
    </row>
    <row r="880" spans="1:4" x14ac:dyDescent="0.2">
      <c r="A880" s="26"/>
      <c r="B880" s="26"/>
      <c r="C880" s="26"/>
      <c r="D880" s="26"/>
    </row>
    <row r="881" spans="1:4" x14ac:dyDescent="0.2">
      <c r="A881" s="26"/>
      <c r="B881" s="26"/>
      <c r="C881" s="26"/>
      <c r="D881" s="26"/>
    </row>
    <row r="882" spans="1:4" x14ac:dyDescent="0.2">
      <c r="A882" s="26"/>
      <c r="B882" s="26"/>
      <c r="C882" s="26"/>
      <c r="D882" s="26"/>
    </row>
    <row r="883" spans="1:4" x14ac:dyDescent="0.2">
      <c r="A883" s="26"/>
      <c r="B883" s="26"/>
      <c r="C883" s="26"/>
      <c r="D883" s="26"/>
    </row>
    <row r="884" spans="1:4" x14ac:dyDescent="0.2">
      <c r="A884" s="26"/>
      <c r="B884" s="26"/>
      <c r="C884" s="26"/>
      <c r="D884" s="26"/>
    </row>
    <row r="885" spans="1:4" x14ac:dyDescent="0.2">
      <c r="A885" s="26"/>
      <c r="B885" s="26"/>
      <c r="C885" s="26"/>
      <c r="D885" s="26"/>
    </row>
    <row r="886" spans="1:4" x14ac:dyDescent="0.2">
      <c r="A886" s="26"/>
      <c r="B886" s="26"/>
      <c r="C886" s="26"/>
      <c r="D886" s="26"/>
    </row>
    <row r="887" spans="1:4" x14ac:dyDescent="0.2">
      <c r="A887" s="26"/>
      <c r="B887" s="26"/>
      <c r="C887" s="26"/>
      <c r="D887" s="26"/>
    </row>
    <row r="888" spans="1:4" x14ac:dyDescent="0.2">
      <c r="A888" s="26"/>
      <c r="B888" s="26"/>
      <c r="C888" s="26"/>
      <c r="D888" s="26"/>
    </row>
    <row r="889" spans="1:4" x14ac:dyDescent="0.2">
      <c r="A889" s="26"/>
      <c r="B889" s="26"/>
      <c r="C889" s="26"/>
      <c r="D889" s="26"/>
    </row>
    <row r="890" spans="1:4" x14ac:dyDescent="0.2">
      <c r="A890" s="26"/>
      <c r="B890" s="26"/>
      <c r="C890" s="26"/>
      <c r="D890" s="26"/>
    </row>
    <row r="891" spans="1:4" x14ac:dyDescent="0.2">
      <c r="A891" s="26"/>
      <c r="B891" s="26"/>
      <c r="C891" s="26"/>
      <c r="D891" s="26"/>
    </row>
    <row r="892" spans="1:4" x14ac:dyDescent="0.2">
      <c r="A892" s="26"/>
      <c r="B892" s="26"/>
      <c r="C892" s="26"/>
      <c r="D892" s="26"/>
    </row>
    <row r="893" spans="1:4" x14ac:dyDescent="0.2">
      <c r="A893" s="26"/>
      <c r="B893" s="26"/>
      <c r="C893" s="26"/>
      <c r="D893" s="26"/>
    </row>
    <row r="894" spans="1:4" x14ac:dyDescent="0.2">
      <c r="A894" s="26"/>
      <c r="B894" s="26"/>
      <c r="C894" s="26"/>
      <c r="D894" s="26"/>
    </row>
    <row r="895" spans="1:4" x14ac:dyDescent="0.2">
      <c r="A895" s="26"/>
      <c r="B895" s="26"/>
      <c r="C895" s="26"/>
      <c r="D895" s="26"/>
    </row>
    <row r="896" spans="1:4" x14ac:dyDescent="0.2">
      <c r="A896" s="26"/>
      <c r="B896" s="26"/>
      <c r="C896" s="26"/>
      <c r="D896" s="26"/>
    </row>
    <row r="897" spans="1:4" x14ac:dyDescent="0.2">
      <c r="A897" s="26"/>
      <c r="B897" s="26"/>
      <c r="C897" s="26"/>
      <c r="D897" s="26"/>
    </row>
    <row r="898" spans="1:4" x14ac:dyDescent="0.2">
      <c r="A898" s="26"/>
      <c r="B898" s="26"/>
      <c r="C898" s="26"/>
      <c r="D898" s="26"/>
    </row>
    <row r="899" spans="1:4" x14ac:dyDescent="0.2">
      <c r="A899" s="26"/>
      <c r="B899" s="26"/>
      <c r="C899" s="26"/>
      <c r="D899" s="26"/>
    </row>
    <row r="900" spans="1:4" x14ac:dyDescent="0.2">
      <c r="A900" s="26"/>
      <c r="B900" s="26"/>
      <c r="C900" s="26"/>
      <c r="D900" s="26"/>
    </row>
    <row r="901" spans="1:4" x14ac:dyDescent="0.2">
      <c r="A901" s="26"/>
      <c r="B901" s="26"/>
      <c r="C901" s="26"/>
      <c r="D901" s="26"/>
    </row>
    <row r="902" spans="1:4" x14ac:dyDescent="0.2">
      <c r="A902" s="26"/>
      <c r="B902" s="26"/>
      <c r="C902" s="26"/>
      <c r="D902" s="26"/>
    </row>
    <row r="903" spans="1:4" x14ac:dyDescent="0.2">
      <c r="A903" s="26"/>
      <c r="B903" s="26"/>
      <c r="C903" s="26"/>
      <c r="D903" s="26"/>
    </row>
    <row r="904" spans="1:4" x14ac:dyDescent="0.2">
      <c r="A904" s="26"/>
      <c r="B904" s="26"/>
      <c r="C904" s="26"/>
      <c r="D904" s="26"/>
    </row>
    <row r="905" spans="1:4" x14ac:dyDescent="0.2">
      <c r="A905" s="26"/>
      <c r="B905" s="26"/>
      <c r="C905" s="26"/>
      <c r="D905" s="26"/>
    </row>
    <row r="906" spans="1:4" x14ac:dyDescent="0.2">
      <c r="A906" s="26"/>
      <c r="B906" s="26"/>
      <c r="C906" s="26"/>
      <c r="D906" s="26"/>
    </row>
    <row r="907" spans="1:4" x14ac:dyDescent="0.2">
      <c r="A907" s="26"/>
      <c r="B907" s="26"/>
      <c r="C907" s="26"/>
      <c r="D907" s="26"/>
    </row>
    <row r="908" spans="1:4" x14ac:dyDescent="0.2">
      <c r="A908" s="26"/>
      <c r="B908" s="26"/>
      <c r="C908" s="26"/>
      <c r="D908" s="26"/>
    </row>
    <row r="909" spans="1:4" x14ac:dyDescent="0.2">
      <c r="A909" s="26"/>
      <c r="B909" s="26"/>
      <c r="C909" s="26"/>
      <c r="D909" s="26"/>
    </row>
    <row r="910" spans="1:4" x14ac:dyDescent="0.2">
      <c r="A910" s="26"/>
      <c r="B910" s="26"/>
      <c r="C910" s="26"/>
      <c r="D910" s="26"/>
    </row>
    <row r="911" spans="1:4" x14ac:dyDescent="0.2">
      <c r="A911" s="26"/>
      <c r="B911" s="26"/>
      <c r="C911" s="26"/>
      <c r="D911" s="26"/>
    </row>
    <row r="912" spans="1:4" x14ac:dyDescent="0.2">
      <c r="A912" s="26"/>
      <c r="B912" s="26"/>
      <c r="C912" s="26"/>
      <c r="D912" s="26"/>
    </row>
    <row r="913" spans="1:4" x14ac:dyDescent="0.2">
      <c r="A913" s="26"/>
      <c r="B913" s="26"/>
      <c r="C913" s="26"/>
      <c r="D913" s="26"/>
    </row>
    <row r="914" spans="1:4" x14ac:dyDescent="0.2">
      <c r="A914" s="26"/>
      <c r="B914" s="26"/>
      <c r="C914" s="26"/>
      <c r="D914" s="26"/>
    </row>
    <row r="915" spans="1:4" x14ac:dyDescent="0.2">
      <c r="A915" s="26"/>
      <c r="B915" s="26"/>
      <c r="C915" s="26"/>
      <c r="D915" s="26"/>
    </row>
    <row r="916" spans="1:4" x14ac:dyDescent="0.2">
      <c r="A916" s="26"/>
      <c r="B916" s="26"/>
      <c r="C916" s="26"/>
      <c r="D916" s="26"/>
    </row>
    <row r="917" spans="1:4" x14ac:dyDescent="0.2">
      <c r="A917" s="26"/>
      <c r="B917" s="26"/>
      <c r="C917" s="26"/>
      <c r="D917" s="26"/>
    </row>
    <row r="918" spans="1:4" x14ac:dyDescent="0.2">
      <c r="A918" s="26"/>
      <c r="B918" s="26"/>
      <c r="C918" s="26"/>
      <c r="D918" s="26"/>
    </row>
    <row r="919" spans="1:4" x14ac:dyDescent="0.2">
      <c r="A919" s="26"/>
      <c r="B919" s="26"/>
      <c r="C919" s="26"/>
      <c r="D919" s="26"/>
    </row>
    <row r="920" spans="1:4" x14ac:dyDescent="0.2">
      <c r="A920" s="26"/>
      <c r="B920" s="26"/>
      <c r="C920" s="26"/>
      <c r="D920" s="26"/>
    </row>
    <row r="921" spans="1:4" x14ac:dyDescent="0.2">
      <c r="A921" s="26"/>
      <c r="B921" s="26"/>
      <c r="C921" s="26"/>
      <c r="D921" s="26"/>
    </row>
    <row r="922" spans="1:4" x14ac:dyDescent="0.2">
      <c r="A922" s="26"/>
      <c r="B922" s="26"/>
      <c r="C922" s="26"/>
      <c r="D922" s="26"/>
    </row>
    <row r="923" spans="1:4" x14ac:dyDescent="0.2">
      <c r="A923" s="26"/>
      <c r="B923" s="26"/>
      <c r="C923" s="26"/>
      <c r="D923" s="26"/>
    </row>
    <row r="924" spans="1:4" x14ac:dyDescent="0.2">
      <c r="A924" s="26"/>
      <c r="B924" s="26"/>
      <c r="C924" s="26"/>
      <c r="D924" s="26"/>
    </row>
    <row r="925" spans="1:4" x14ac:dyDescent="0.2">
      <c r="A925" s="26"/>
      <c r="B925" s="26"/>
      <c r="C925" s="26"/>
      <c r="D925" s="26"/>
    </row>
    <row r="926" spans="1:4" x14ac:dyDescent="0.2">
      <c r="A926" s="26"/>
      <c r="B926" s="26"/>
      <c r="C926" s="26"/>
      <c r="D926" s="26"/>
    </row>
    <row r="927" spans="1:4" x14ac:dyDescent="0.2">
      <c r="A927" s="26"/>
      <c r="B927" s="26"/>
      <c r="C927" s="26"/>
      <c r="D927" s="26"/>
    </row>
    <row r="928" spans="1:4" x14ac:dyDescent="0.2">
      <c r="A928" s="26"/>
      <c r="B928" s="26"/>
      <c r="C928" s="26"/>
      <c r="D928" s="26"/>
    </row>
    <row r="929" spans="1:4" x14ac:dyDescent="0.2">
      <c r="A929" s="26"/>
      <c r="B929" s="26"/>
      <c r="C929" s="26"/>
      <c r="D929" s="26"/>
    </row>
    <row r="930" spans="1:4" x14ac:dyDescent="0.2">
      <c r="A930" s="26"/>
      <c r="B930" s="26"/>
      <c r="C930" s="26"/>
      <c r="D930" s="26"/>
    </row>
    <row r="931" spans="1:4" x14ac:dyDescent="0.2">
      <c r="A931" s="26"/>
      <c r="B931" s="26"/>
      <c r="C931" s="26"/>
      <c r="D931" s="26"/>
    </row>
    <row r="932" spans="1:4" x14ac:dyDescent="0.2">
      <c r="A932" s="26"/>
      <c r="B932" s="26"/>
      <c r="C932" s="26"/>
      <c r="D932" s="26"/>
    </row>
    <row r="933" spans="1:4" x14ac:dyDescent="0.2">
      <c r="A933" s="26"/>
      <c r="B933" s="26"/>
      <c r="C933" s="26"/>
      <c r="D933" s="26"/>
    </row>
    <row r="934" spans="1:4" x14ac:dyDescent="0.2">
      <c r="A934" s="26"/>
      <c r="B934" s="26"/>
      <c r="C934" s="26"/>
      <c r="D934" s="26"/>
    </row>
    <row r="935" spans="1:4" x14ac:dyDescent="0.2">
      <c r="A935" s="26"/>
      <c r="B935" s="26"/>
      <c r="C935" s="26"/>
      <c r="D935" s="26"/>
    </row>
    <row r="936" spans="1:4" x14ac:dyDescent="0.2">
      <c r="A936" s="26"/>
      <c r="B936" s="26"/>
      <c r="C936" s="26"/>
      <c r="D936" s="26"/>
    </row>
    <row r="937" spans="1:4" x14ac:dyDescent="0.2">
      <c r="A937" s="26"/>
      <c r="B937" s="26"/>
      <c r="C937" s="26"/>
      <c r="D937" s="26"/>
    </row>
    <row r="938" spans="1:4" x14ac:dyDescent="0.2">
      <c r="A938" s="26"/>
      <c r="B938" s="26"/>
      <c r="C938" s="26"/>
      <c r="D938" s="26"/>
    </row>
    <row r="939" spans="1:4" x14ac:dyDescent="0.2">
      <c r="A939" s="26"/>
      <c r="B939" s="26"/>
      <c r="C939" s="26"/>
      <c r="D939" s="26"/>
    </row>
    <row r="940" spans="1:4" x14ac:dyDescent="0.2">
      <c r="A940" s="26"/>
      <c r="B940" s="26"/>
      <c r="C940" s="26"/>
      <c r="D940" s="26"/>
    </row>
    <row r="941" spans="1:4" x14ac:dyDescent="0.2">
      <c r="A941" s="26"/>
      <c r="B941" s="26"/>
      <c r="C941" s="26"/>
      <c r="D941" s="26"/>
    </row>
    <row r="942" spans="1:4" x14ac:dyDescent="0.2">
      <c r="A942" s="26"/>
      <c r="B942" s="26"/>
      <c r="C942" s="26"/>
      <c r="D942" s="26"/>
    </row>
    <row r="943" spans="1:4" x14ac:dyDescent="0.2">
      <c r="A943" s="26"/>
      <c r="B943" s="26"/>
      <c r="C943" s="26"/>
      <c r="D943" s="26"/>
    </row>
    <row r="944" spans="1:4" x14ac:dyDescent="0.2">
      <c r="A944" s="26"/>
      <c r="B944" s="26"/>
      <c r="C944" s="26"/>
      <c r="D944" s="26"/>
    </row>
    <row r="945" spans="1:4" x14ac:dyDescent="0.2">
      <c r="A945" s="26"/>
      <c r="B945" s="26"/>
      <c r="C945" s="26"/>
      <c r="D945" s="26"/>
    </row>
    <row r="946" spans="1:4" x14ac:dyDescent="0.2">
      <c r="A946" s="26"/>
      <c r="B946" s="26"/>
      <c r="C946" s="26"/>
      <c r="D946" s="26"/>
    </row>
    <row r="947" spans="1:4" x14ac:dyDescent="0.2">
      <c r="A947" s="26"/>
      <c r="B947" s="26"/>
      <c r="C947" s="26"/>
      <c r="D947" s="26"/>
    </row>
    <row r="948" spans="1:4" x14ac:dyDescent="0.2">
      <c r="A948" s="26"/>
      <c r="B948" s="26"/>
      <c r="C948" s="26"/>
      <c r="D948" s="26"/>
    </row>
    <row r="949" spans="1:4" x14ac:dyDescent="0.2">
      <c r="A949" s="26"/>
      <c r="B949" s="26"/>
      <c r="C949" s="26"/>
      <c r="D949" s="26"/>
    </row>
    <row r="950" spans="1:4" x14ac:dyDescent="0.2">
      <c r="A950" s="26"/>
      <c r="B950" s="26"/>
      <c r="C950" s="26"/>
      <c r="D950" s="26"/>
    </row>
    <row r="951" spans="1:4" x14ac:dyDescent="0.2">
      <c r="A951" s="26"/>
      <c r="B951" s="26"/>
      <c r="C951" s="26"/>
      <c r="D951" s="26"/>
    </row>
    <row r="952" spans="1:4" x14ac:dyDescent="0.2">
      <c r="A952" s="26"/>
      <c r="B952" s="26"/>
      <c r="C952" s="26"/>
      <c r="D952" s="26"/>
    </row>
    <row r="953" spans="1:4" x14ac:dyDescent="0.2">
      <c r="A953" s="26"/>
      <c r="B953" s="26"/>
      <c r="C953" s="26"/>
      <c r="D953" s="26"/>
    </row>
    <row r="954" spans="1:4" x14ac:dyDescent="0.2">
      <c r="A954" s="26"/>
      <c r="B954" s="26"/>
      <c r="C954" s="26"/>
      <c r="D954" s="26"/>
    </row>
    <row r="955" spans="1:4" x14ac:dyDescent="0.2">
      <c r="A955" s="26"/>
      <c r="B955" s="26"/>
      <c r="C955" s="26"/>
      <c r="D955" s="26"/>
    </row>
    <row r="956" spans="1:4" x14ac:dyDescent="0.2">
      <c r="A956" s="26"/>
      <c r="B956" s="26"/>
      <c r="C956" s="26"/>
      <c r="D956" s="26"/>
    </row>
    <row r="957" spans="1:4" x14ac:dyDescent="0.2">
      <c r="A957" s="26"/>
      <c r="B957" s="26"/>
      <c r="C957" s="26"/>
      <c r="D957" s="26"/>
    </row>
    <row r="958" spans="1:4" x14ac:dyDescent="0.2">
      <c r="A958" s="26"/>
      <c r="B958" s="26"/>
      <c r="C958" s="26"/>
      <c r="D958" s="26"/>
    </row>
    <row r="959" spans="1:4" x14ac:dyDescent="0.2">
      <c r="A959" s="26"/>
      <c r="B959" s="26"/>
      <c r="C959" s="26"/>
      <c r="D959" s="26"/>
    </row>
    <row r="960" spans="1:4" x14ac:dyDescent="0.2">
      <c r="A960" s="26"/>
      <c r="B960" s="26"/>
      <c r="C960" s="26"/>
      <c r="D960" s="26"/>
    </row>
    <row r="961" spans="1:4" x14ac:dyDescent="0.2">
      <c r="A961" s="26"/>
      <c r="B961" s="26"/>
      <c r="C961" s="26"/>
      <c r="D961" s="26"/>
    </row>
    <row r="962" spans="1:4" x14ac:dyDescent="0.2">
      <c r="A962" s="26"/>
      <c r="B962" s="26"/>
      <c r="C962" s="26"/>
      <c r="D962" s="26"/>
    </row>
    <row r="963" spans="1:4" x14ac:dyDescent="0.2">
      <c r="A963" s="26"/>
      <c r="B963" s="26"/>
      <c r="C963" s="26"/>
      <c r="D963" s="26"/>
    </row>
    <row r="964" spans="1:4" x14ac:dyDescent="0.2">
      <c r="A964" s="26"/>
      <c r="B964" s="26"/>
      <c r="C964" s="26"/>
      <c r="D964" s="26"/>
    </row>
    <row r="965" spans="1:4" x14ac:dyDescent="0.2">
      <c r="A965" s="26"/>
      <c r="B965" s="26"/>
      <c r="C965" s="26"/>
      <c r="D965" s="26"/>
    </row>
    <row r="966" spans="1:4" x14ac:dyDescent="0.2">
      <c r="A966" s="26"/>
      <c r="B966" s="26"/>
      <c r="C966" s="26"/>
      <c r="D966" s="26"/>
    </row>
    <row r="967" spans="1:4" x14ac:dyDescent="0.2">
      <c r="A967" s="26"/>
      <c r="B967" s="26"/>
      <c r="C967" s="26"/>
      <c r="D967" s="26"/>
    </row>
    <row r="968" spans="1:4" x14ac:dyDescent="0.2">
      <c r="A968" s="26"/>
      <c r="B968" s="26"/>
      <c r="C968" s="26"/>
      <c r="D968" s="26"/>
    </row>
    <row r="969" spans="1:4" x14ac:dyDescent="0.2">
      <c r="A969" s="26"/>
      <c r="B969" s="26"/>
      <c r="C969" s="26"/>
      <c r="D969" s="26"/>
    </row>
    <row r="970" spans="1:4" x14ac:dyDescent="0.2">
      <c r="A970" s="26"/>
      <c r="B970" s="26"/>
      <c r="C970" s="26"/>
      <c r="D970" s="26"/>
    </row>
    <row r="971" spans="1:4" x14ac:dyDescent="0.2">
      <c r="A971" s="26"/>
      <c r="B971" s="26"/>
      <c r="C971" s="26"/>
      <c r="D971" s="26"/>
    </row>
    <row r="972" spans="1:4" x14ac:dyDescent="0.2">
      <c r="A972" s="26"/>
      <c r="B972" s="26"/>
      <c r="C972" s="26"/>
      <c r="D972" s="26"/>
    </row>
    <row r="973" spans="1:4" x14ac:dyDescent="0.2">
      <c r="A973" s="26"/>
      <c r="B973" s="26"/>
      <c r="C973" s="26"/>
      <c r="D973" s="26"/>
    </row>
    <row r="974" spans="1:4" x14ac:dyDescent="0.2">
      <c r="A974" s="26"/>
      <c r="B974" s="26"/>
      <c r="C974" s="26"/>
      <c r="D974" s="26"/>
    </row>
    <row r="975" spans="1:4" x14ac:dyDescent="0.2">
      <c r="A975" s="26"/>
      <c r="B975" s="26"/>
      <c r="C975" s="26"/>
      <c r="D975" s="26"/>
    </row>
    <row r="976" spans="1:4" x14ac:dyDescent="0.2">
      <c r="A976" s="26"/>
      <c r="B976" s="26"/>
      <c r="C976" s="26"/>
      <c r="D976" s="26"/>
    </row>
    <row r="977" spans="1:4" x14ac:dyDescent="0.2">
      <c r="A977" s="26"/>
      <c r="B977" s="26"/>
      <c r="C977" s="26"/>
      <c r="D977" s="26"/>
    </row>
    <row r="978" spans="1:4" x14ac:dyDescent="0.2">
      <c r="A978" s="26"/>
      <c r="B978" s="26"/>
      <c r="C978" s="26"/>
      <c r="D978" s="26"/>
    </row>
    <row r="979" spans="1:4" x14ac:dyDescent="0.2">
      <c r="A979" s="26"/>
      <c r="B979" s="26"/>
      <c r="C979" s="26"/>
      <c r="D979" s="26"/>
    </row>
    <row r="980" spans="1:4" x14ac:dyDescent="0.2">
      <c r="A980" s="26"/>
      <c r="B980" s="26"/>
      <c r="C980" s="26"/>
      <c r="D980" s="26"/>
    </row>
    <row r="981" spans="1:4" x14ac:dyDescent="0.2">
      <c r="A981" s="26"/>
      <c r="B981" s="26"/>
      <c r="C981" s="26"/>
      <c r="D981" s="26"/>
    </row>
    <row r="982" spans="1:4" x14ac:dyDescent="0.2">
      <c r="A982" s="26"/>
      <c r="B982" s="26"/>
      <c r="C982" s="26"/>
      <c r="D982" s="26"/>
    </row>
    <row r="983" spans="1:4" x14ac:dyDescent="0.2">
      <c r="A983" s="26"/>
      <c r="B983" s="26"/>
      <c r="C983" s="26"/>
      <c r="D983" s="26"/>
    </row>
    <row r="984" spans="1:4" x14ac:dyDescent="0.2">
      <c r="A984" s="26"/>
      <c r="B984" s="26"/>
      <c r="C984" s="26"/>
      <c r="D984" s="26"/>
    </row>
    <row r="985" spans="1:4" x14ac:dyDescent="0.2">
      <c r="A985" s="26"/>
      <c r="B985" s="26"/>
      <c r="C985" s="26"/>
      <c r="D985" s="26"/>
    </row>
    <row r="986" spans="1:4" x14ac:dyDescent="0.2">
      <c r="A986" s="26"/>
      <c r="B986" s="26"/>
      <c r="C986" s="26"/>
      <c r="D986" s="26"/>
    </row>
    <row r="987" spans="1:4" x14ac:dyDescent="0.2">
      <c r="A987" s="26"/>
      <c r="B987" s="26"/>
      <c r="C987" s="26"/>
      <c r="D987" s="26"/>
    </row>
    <row r="988" spans="1:4" x14ac:dyDescent="0.2">
      <c r="A988" s="26"/>
      <c r="B988" s="26"/>
      <c r="C988" s="26"/>
      <c r="D988" s="26"/>
    </row>
    <row r="989" spans="1:4" x14ac:dyDescent="0.2">
      <c r="A989" s="26"/>
      <c r="B989" s="26"/>
      <c r="C989" s="26"/>
      <c r="D989" s="26"/>
    </row>
    <row r="990" spans="1:4" x14ac:dyDescent="0.2">
      <c r="A990" s="26"/>
      <c r="B990" s="26"/>
      <c r="C990" s="26"/>
      <c r="D990" s="26"/>
    </row>
    <row r="991" spans="1:4" x14ac:dyDescent="0.2">
      <c r="A991" s="26"/>
      <c r="B991" s="26"/>
      <c r="C991" s="26"/>
      <c r="D991" s="26"/>
    </row>
    <row r="992" spans="1:4" x14ac:dyDescent="0.2">
      <c r="A992" s="26"/>
      <c r="B992" s="26"/>
      <c r="C992" s="26"/>
      <c r="D992" s="26"/>
    </row>
    <row r="993" spans="1:4" x14ac:dyDescent="0.2">
      <c r="A993" s="26"/>
      <c r="B993" s="26"/>
      <c r="C993" s="26"/>
      <c r="D993" s="26"/>
    </row>
    <row r="994" spans="1:4" x14ac:dyDescent="0.2">
      <c r="A994" s="26"/>
      <c r="B994" s="26"/>
      <c r="C994" s="26"/>
      <c r="D994" s="26"/>
    </row>
    <row r="995" spans="1:4" x14ac:dyDescent="0.2">
      <c r="A995" s="26"/>
      <c r="B995" s="26"/>
      <c r="C995" s="26"/>
      <c r="D995" s="26"/>
    </row>
    <row r="996" spans="1:4" x14ac:dyDescent="0.2">
      <c r="A996" s="26"/>
      <c r="B996" s="26"/>
      <c r="C996" s="26"/>
      <c r="D996" s="26"/>
    </row>
    <row r="997" spans="1:4" x14ac:dyDescent="0.2">
      <c r="A997" s="26"/>
      <c r="B997" s="26"/>
      <c r="C997" s="26"/>
      <c r="D997" s="26"/>
    </row>
    <row r="998" spans="1:4" x14ac:dyDescent="0.2">
      <c r="A998" s="26"/>
      <c r="B998" s="26"/>
      <c r="C998" s="26"/>
      <c r="D998" s="26"/>
    </row>
    <row r="999" spans="1:4" x14ac:dyDescent="0.2">
      <c r="A999" s="26"/>
      <c r="B999" s="26"/>
      <c r="C999" s="26"/>
      <c r="D999" s="26"/>
    </row>
    <row r="1000" spans="1:4" x14ac:dyDescent="0.2">
      <c r="A1000" s="26"/>
      <c r="B1000" s="26"/>
      <c r="C1000" s="26"/>
      <c r="D1000" s="26"/>
    </row>
    <row r="1001" spans="1:4" x14ac:dyDescent="0.2">
      <c r="A1001" s="26"/>
      <c r="B1001" s="26"/>
      <c r="C1001" s="26"/>
      <c r="D1001" s="26"/>
    </row>
    <row r="1002" spans="1:4" x14ac:dyDescent="0.2">
      <c r="A1002" s="26"/>
      <c r="B1002" s="26"/>
      <c r="C1002" s="26"/>
      <c r="D1002" s="26"/>
    </row>
    <row r="1003" spans="1:4" x14ac:dyDescent="0.2">
      <c r="A1003" s="26"/>
      <c r="B1003" s="26"/>
      <c r="C1003" s="26"/>
      <c r="D1003" s="26"/>
    </row>
    <row r="1004" spans="1:4" x14ac:dyDescent="0.2">
      <c r="A1004" s="26"/>
      <c r="B1004" s="26"/>
      <c r="C1004" s="26"/>
      <c r="D1004" s="26"/>
    </row>
    <row r="1005" spans="1:4" x14ac:dyDescent="0.2">
      <c r="A1005" s="26"/>
      <c r="B1005" s="26"/>
      <c r="C1005" s="26"/>
      <c r="D1005" s="26"/>
    </row>
    <row r="1006" spans="1:4" x14ac:dyDescent="0.2">
      <c r="A1006" s="26"/>
      <c r="B1006" s="26"/>
      <c r="C1006" s="26"/>
      <c r="D1006" s="26"/>
    </row>
    <row r="1007" spans="1:4" x14ac:dyDescent="0.2">
      <c r="A1007" s="26"/>
      <c r="B1007" s="26"/>
      <c r="C1007" s="26"/>
      <c r="D1007" s="26"/>
    </row>
  </sheetData>
  <mergeCells count="2">
    <mergeCell ref="H13:I22"/>
    <mergeCell ref="H6:H12"/>
  </mergeCells>
  <phoneticPr fontId="9" type="noConversion"/>
  <conditionalFormatting sqref="E11:E12">
    <cfRule type="expression" dxfId="5" priority="1">
      <formula>#REF!&lt;0</formula>
    </cfRule>
    <cfRule type="cellIs" dxfId="4" priority="2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CE0F-0B8E-DB4C-9071-CA9F53132AC8}">
  <dimension ref="A1:BS1006"/>
  <sheetViews>
    <sheetView tabSelected="1" zoomScale="120" zoomScaleNormal="120" workbookViewId="0">
      <selection activeCell="K9" sqref="K9"/>
    </sheetView>
  </sheetViews>
  <sheetFormatPr baseColWidth="10" defaultColWidth="12.6640625" defaultRowHeight="16" x14ac:dyDescent="0.2"/>
  <cols>
    <col min="1" max="1" width="11.5" customWidth="1"/>
    <col min="2" max="3" width="23.5" customWidth="1"/>
    <col min="4" max="4" width="8.5" customWidth="1"/>
    <col min="5" max="5" width="12" customWidth="1"/>
    <col min="6" max="6" width="11.33203125" customWidth="1"/>
    <col min="7" max="7" width="11" customWidth="1"/>
    <col min="8" max="8" width="15" style="37" customWidth="1"/>
    <col min="9" max="9" width="10.1640625" hidden="1" customWidth="1"/>
    <col min="10" max="10" width="12" customWidth="1"/>
    <col min="11" max="11" width="8.33203125" style="108" customWidth="1"/>
  </cols>
  <sheetData>
    <row r="1" spans="1:13" s="2" customFormat="1" ht="26" customHeight="1" x14ac:dyDescent="0.2">
      <c r="A1" s="1" t="s">
        <v>0</v>
      </c>
      <c r="H1" s="34"/>
      <c r="K1" s="106"/>
    </row>
    <row r="2" spans="1:13" s="2" customFormat="1" ht="25" customHeight="1" x14ac:dyDescent="0.2">
      <c r="A2" s="1" t="s">
        <v>222</v>
      </c>
      <c r="B2" s="1"/>
      <c r="C2" s="1"/>
      <c r="H2" s="34"/>
      <c r="K2" s="106"/>
    </row>
    <row r="3" spans="1:13" s="2" customFormat="1" ht="7" customHeight="1" x14ac:dyDescent="0.2">
      <c r="A3" s="3"/>
      <c r="B3" s="4"/>
      <c r="C3" s="4"/>
      <c r="H3" s="34"/>
      <c r="K3" s="106"/>
    </row>
    <row r="4" spans="1:13" s="2" customFormat="1" ht="25" hidden="1" customHeight="1" x14ac:dyDescent="0.2">
      <c r="A4" s="3"/>
      <c r="B4" s="4"/>
      <c r="C4" s="4"/>
      <c r="H4" s="34"/>
      <c r="K4" s="106"/>
    </row>
    <row r="5" spans="1:13" s="31" customFormat="1" ht="81" customHeight="1" x14ac:dyDescent="0.2">
      <c r="A5" s="30" t="s">
        <v>206</v>
      </c>
      <c r="B5" s="30" t="s">
        <v>3</v>
      </c>
      <c r="C5" s="30" t="s">
        <v>4</v>
      </c>
      <c r="D5" s="30" t="s">
        <v>5</v>
      </c>
      <c r="E5" s="71" t="s">
        <v>217</v>
      </c>
      <c r="F5" s="71" t="s">
        <v>208</v>
      </c>
      <c r="G5" s="71" t="s">
        <v>207</v>
      </c>
      <c r="H5" s="35" t="s">
        <v>159</v>
      </c>
      <c r="I5" s="102" t="s">
        <v>209</v>
      </c>
      <c r="J5" s="102" t="s">
        <v>223</v>
      </c>
      <c r="K5" s="109" t="s">
        <v>224</v>
      </c>
    </row>
    <row r="6" spans="1:13" s="50" customFormat="1" ht="29" x14ac:dyDescent="0.2">
      <c r="A6" s="5" t="s">
        <v>182</v>
      </c>
      <c r="B6" s="6" t="s">
        <v>9</v>
      </c>
      <c r="C6" s="6" t="s">
        <v>10</v>
      </c>
      <c r="D6" s="68" t="s">
        <v>11</v>
      </c>
      <c r="E6" s="72" t="s">
        <v>216</v>
      </c>
      <c r="F6" s="81" t="s">
        <v>210</v>
      </c>
      <c r="G6" s="72" t="s">
        <v>211</v>
      </c>
      <c r="H6" s="49">
        <v>126349</v>
      </c>
      <c r="I6" s="76">
        <v>0</v>
      </c>
      <c r="J6" s="111">
        <v>136362</v>
      </c>
      <c r="K6" s="112">
        <f>(J6-Table14[[#This Row],[Funding Request]])/Table14[[#This Row],[Funding Request]]</f>
        <v>7.9248747516798709E-2</v>
      </c>
      <c r="L6" s="124" t="s">
        <v>212</v>
      </c>
      <c r="M6" s="124"/>
    </row>
    <row r="7" spans="1:13" s="50" customFormat="1" ht="29" x14ac:dyDescent="0.2">
      <c r="A7" s="5" t="s">
        <v>182</v>
      </c>
      <c r="B7" s="6" t="s">
        <v>9</v>
      </c>
      <c r="C7" s="6" t="s">
        <v>12</v>
      </c>
      <c r="D7" s="68" t="s">
        <v>8</v>
      </c>
      <c r="E7" s="72" t="s">
        <v>216</v>
      </c>
      <c r="F7" s="81" t="s">
        <v>210</v>
      </c>
      <c r="G7" s="72" t="s">
        <v>211</v>
      </c>
      <c r="H7" s="49">
        <v>130580</v>
      </c>
      <c r="I7" s="76">
        <v>0</v>
      </c>
      <c r="J7" s="111">
        <v>136520</v>
      </c>
      <c r="K7" s="112">
        <f>(J7-Table14[[#This Row],[Funding Request]])/Table14[[#This Row],[Funding Request]]</f>
        <v>4.5489355184561188E-2</v>
      </c>
      <c r="L7" s="124"/>
      <c r="M7" s="124"/>
    </row>
    <row r="8" spans="1:13" s="50" customFormat="1" ht="29" x14ac:dyDescent="0.2">
      <c r="A8" s="5" t="s">
        <v>182</v>
      </c>
      <c r="B8" s="6" t="s">
        <v>9</v>
      </c>
      <c r="C8" s="6" t="s">
        <v>13</v>
      </c>
      <c r="D8" s="68" t="s">
        <v>14</v>
      </c>
      <c r="E8" s="72" t="s">
        <v>216</v>
      </c>
      <c r="F8" s="81" t="s">
        <v>210</v>
      </c>
      <c r="G8" s="72" t="s">
        <v>211</v>
      </c>
      <c r="H8" s="49">
        <v>327400</v>
      </c>
      <c r="I8" s="76">
        <v>0</v>
      </c>
      <c r="J8" s="111">
        <v>339236</v>
      </c>
      <c r="K8" s="112">
        <f>(J8-Table14[[#This Row],[Funding Request]])/Table14[[#This Row],[Funding Request]]</f>
        <v>3.6151496640195478E-2</v>
      </c>
      <c r="L8" s="124"/>
      <c r="M8" s="124"/>
    </row>
    <row r="9" spans="1:13" s="50" customFormat="1" ht="29" x14ac:dyDescent="0.2">
      <c r="A9" s="5" t="s">
        <v>182</v>
      </c>
      <c r="B9" s="9" t="s">
        <v>9</v>
      </c>
      <c r="C9" s="9" t="s">
        <v>15</v>
      </c>
      <c r="D9" s="65" t="s">
        <v>8</v>
      </c>
      <c r="E9" s="72" t="s">
        <v>216</v>
      </c>
      <c r="F9" s="81" t="s">
        <v>210</v>
      </c>
      <c r="G9" s="72" t="s">
        <v>211</v>
      </c>
      <c r="H9" s="49">
        <v>133980</v>
      </c>
      <c r="I9" s="76">
        <v>0</v>
      </c>
      <c r="J9" s="111">
        <v>140070</v>
      </c>
      <c r="K9" s="112">
        <f>(J9-Table14[[#This Row],[Funding Request]])/Table14[[#This Row],[Funding Request]]</f>
        <v>4.5454545454545456E-2</v>
      </c>
      <c r="L9" s="124"/>
      <c r="M9" s="124"/>
    </row>
    <row r="10" spans="1:13" s="50" customFormat="1" ht="29" x14ac:dyDescent="0.2">
      <c r="A10" s="5" t="s">
        <v>182</v>
      </c>
      <c r="B10" s="6" t="s">
        <v>19</v>
      </c>
      <c r="C10" s="6" t="s">
        <v>123</v>
      </c>
      <c r="D10" s="68" t="s">
        <v>11</v>
      </c>
      <c r="E10" s="72" t="s">
        <v>216</v>
      </c>
      <c r="F10" s="81" t="s">
        <v>210</v>
      </c>
      <c r="G10" s="72" t="s">
        <v>211</v>
      </c>
      <c r="H10" s="49">
        <v>767168</v>
      </c>
      <c r="I10" s="76">
        <v>0</v>
      </c>
      <c r="J10" s="111">
        <v>815724</v>
      </c>
      <c r="K10" s="112">
        <f>(J10-Table14[[#This Row],[Funding Request]])/Table14[[#This Row],[Funding Request]]</f>
        <v>6.3292525235671984E-2</v>
      </c>
      <c r="L10" s="124"/>
      <c r="M10" s="124"/>
    </row>
    <row r="11" spans="1:13" s="50" customFormat="1" ht="29" x14ac:dyDescent="0.2">
      <c r="A11" s="5" t="s">
        <v>182</v>
      </c>
      <c r="B11" s="6" t="s">
        <v>6</v>
      </c>
      <c r="C11" s="6" t="s">
        <v>49</v>
      </c>
      <c r="D11" s="68" t="s">
        <v>14</v>
      </c>
      <c r="E11" s="72" t="s">
        <v>216</v>
      </c>
      <c r="F11" s="81" t="s">
        <v>210</v>
      </c>
      <c r="G11" s="72" t="s">
        <v>211</v>
      </c>
      <c r="H11" s="49">
        <v>220206</v>
      </c>
      <c r="I11" s="76">
        <v>0</v>
      </c>
      <c r="J11" s="111">
        <v>228736</v>
      </c>
      <c r="K11" s="112">
        <f>(J11-Table14[[#This Row],[Funding Request]])/Table14[[#This Row],[Funding Request]]</f>
        <v>3.8736455864054567E-2</v>
      </c>
      <c r="L11" s="124"/>
      <c r="M11" s="124"/>
    </row>
    <row r="12" spans="1:13" s="50" customFormat="1" ht="29" x14ac:dyDescent="0.2">
      <c r="A12" s="5" t="s">
        <v>182</v>
      </c>
      <c r="B12" s="6" t="s">
        <v>6</v>
      </c>
      <c r="C12" s="6" t="s">
        <v>7</v>
      </c>
      <c r="D12" s="68" t="s">
        <v>8</v>
      </c>
      <c r="E12" s="72" t="s">
        <v>216</v>
      </c>
      <c r="F12" s="81" t="s">
        <v>210</v>
      </c>
      <c r="G12" s="72" t="s">
        <v>211</v>
      </c>
      <c r="H12" s="75">
        <v>187748</v>
      </c>
      <c r="I12" s="76">
        <v>0</v>
      </c>
      <c r="J12" s="111">
        <v>196488</v>
      </c>
      <c r="K12" s="112">
        <f>(J12-Table14[[#This Row],[Funding Request]])/Table14[[#This Row],[Funding Request]]</f>
        <v>4.6551760870954681E-2</v>
      </c>
      <c r="L12" s="124"/>
      <c r="M12" s="124"/>
    </row>
    <row r="13" spans="1:13" s="13" customFormat="1" ht="43" x14ac:dyDescent="0.2">
      <c r="A13" s="14">
        <v>1</v>
      </c>
      <c r="B13" s="15" t="s">
        <v>17</v>
      </c>
      <c r="C13" s="15" t="s">
        <v>18</v>
      </c>
      <c r="D13" s="69" t="s">
        <v>11</v>
      </c>
      <c r="E13" s="73" t="s">
        <v>216</v>
      </c>
      <c r="F13" s="82" t="s">
        <v>210</v>
      </c>
      <c r="G13" s="73" t="s">
        <v>211</v>
      </c>
      <c r="H13" s="36">
        <v>203464</v>
      </c>
      <c r="I13" s="77">
        <v>0</v>
      </c>
      <c r="J13" s="113">
        <v>221738</v>
      </c>
      <c r="K13" s="114">
        <f>(J13-Table14[[#This Row],[Funding Request]])/Table14[[#This Row],[Funding Request]]</f>
        <v>8.9814414343569376E-2</v>
      </c>
      <c r="L13" s="122" t="s">
        <v>213</v>
      </c>
      <c r="M13" s="122"/>
    </row>
    <row r="14" spans="1:13" s="13" customFormat="1" ht="29" x14ac:dyDescent="0.2">
      <c r="A14" s="16">
        <v>2</v>
      </c>
      <c r="B14" s="17" t="s">
        <v>19</v>
      </c>
      <c r="C14" s="17" t="s">
        <v>20</v>
      </c>
      <c r="D14" s="66" t="s">
        <v>11</v>
      </c>
      <c r="E14" s="73" t="s">
        <v>216</v>
      </c>
      <c r="F14" s="82" t="s">
        <v>210</v>
      </c>
      <c r="G14" s="73" t="s">
        <v>211</v>
      </c>
      <c r="H14" s="36">
        <v>429242</v>
      </c>
      <c r="I14" s="77">
        <v>0</v>
      </c>
      <c r="J14" s="113">
        <v>451125</v>
      </c>
      <c r="K14" s="114">
        <f>(J14-Table14[[#This Row],[Funding Request]])/Table14[[#This Row],[Funding Request]]</f>
        <v>5.0980565741469849E-2</v>
      </c>
      <c r="L14" s="122"/>
      <c r="M14" s="122"/>
    </row>
    <row r="15" spans="1:13" s="13" customFormat="1" ht="29" x14ac:dyDescent="0.2">
      <c r="A15" s="16">
        <v>3</v>
      </c>
      <c r="B15" s="17" t="s">
        <v>19</v>
      </c>
      <c r="C15" s="17" t="s">
        <v>21</v>
      </c>
      <c r="D15" s="66" t="s">
        <v>11</v>
      </c>
      <c r="E15" s="73" t="s">
        <v>216</v>
      </c>
      <c r="F15" s="82" t="s">
        <v>210</v>
      </c>
      <c r="G15" s="73" t="s">
        <v>211</v>
      </c>
      <c r="H15" s="36">
        <v>648157</v>
      </c>
      <c r="I15" s="77">
        <v>0</v>
      </c>
      <c r="J15" s="113">
        <v>727415</v>
      </c>
      <c r="K15" s="114">
        <f>(J15-Table14[[#This Row],[Funding Request]])/Table14[[#This Row],[Funding Request]]</f>
        <v>0.12228210140444368</v>
      </c>
      <c r="L15" s="122"/>
      <c r="M15" s="122"/>
    </row>
    <row r="16" spans="1:13" s="13" customFormat="1" ht="29" x14ac:dyDescent="0.2">
      <c r="A16" s="14">
        <v>4</v>
      </c>
      <c r="B16" s="19" t="s">
        <v>22</v>
      </c>
      <c r="C16" s="19" t="s">
        <v>23</v>
      </c>
      <c r="D16" s="70" t="s">
        <v>11</v>
      </c>
      <c r="E16" s="73" t="s">
        <v>216</v>
      </c>
      <c r="F16" s="82" t="s">
        <v>210</v>
      </c>
      <c r="G16" s="73" t="s">
        <v>211</v>
      </c>
      <c r="H16" s="36">
        <v>443832</v>
      </c>
      <c r="I16" s="77">
        <v>0</v>
      </c>
      <c r="J16" s="113">
        <v>490069</v>
      </c>
      <c r="K16" s="114">
        <f>(J16-Table14[[#This Row],[Funding Request]])/Table14[[#This Row],[Funding Request]]</f>
        <v>0.1041768056381694</v>
      </c>
      <c r="L16" s="122"/>
      <c r="M16" s="122"/>
    </row>
    <row r="17" spans="1:13" s="13" customFormat="1" ht="29" x14ac:dyDescent="0.2">
      <c r="A17" s="16">
        <v>5</v>
      </c>
      <c r="B17" s="11" t="s">
        <v>22</v>
      </c>
      <c r="C17" s="11" t="s">
        <v>24</v>
      </c>
      <c r="D17" s="43" t="s">
        <v>11</v>
      </c>
      <c r="E17" s="73" t="s">
        <v>216</v>
      </c>
      <c r="F17" s="82" t="s">
        <v>210</v>
      </c>
      <c r="G17" s="73" t="s">
        <v>211</v>
      </c>
      <c r="H17" s="36">
        <v>334017</v>
      </c>
      <c r="I17" s="77">
        <v>0</v>
      </c>
      <c r="J17" s="113">
        <v>387010</v>
      </c>
      <c r="K17" s="114">
        <f>(J17-Table14[[#This Row],[Funding Request]])/Table14[[#This Row],[Funding Request]]</f>
        <v>0.15865360146339857</v>
      </c>
      <c r="L17" s="122"/>
      <c r="M17" s="122"/>
    </row>
    <row r="18" spans="1:13" s="13" customFormat="1" ht="29" x14ac:dyDescent="0.2">
      <c r="A18" s="16">
        <v>6</v>
      </c>
      <c r="B18" s="11" t="s">
        <v>25</v>
      </c>
      <c r="C18" s="17" t="s">
        <v>26</v>
      </c>
      <c r="D18" s="66" t="s">
        <v>27</v>
      </c>
      <c r="E18" s="73" t="s">
        <v>216</v>
      </c>
      <c r="F18" s="82" t="s">
        <v>210</v>
      </c>
      <c r="G18" s="73" t="s">
        <v>211</v>
      </c>
      <c r="H18" s="36">
        <v>479796</v>
      </c>
      <c r="I18" s="77">
        <v>0</v>
      </c>
      <c r="J18" s="113">
        <v>519091</v>
      </c>
      <c r="K18" s="114">
        <f>(J18-Table14[[#This Row],[Funding Request]])/Table14[[#This Row],[Funding Request]]</f>
        <v>8.1899390574327421E-2</v>
      </c>
      <c r="L18" s="122"/>
      <c r="M18" s="122"/>
    </row>
    <row r="19" spans="1:13" s="13" customFormat="1" ht="29" x14ac:dyDescent="0.2">
      <c r="A19" s="14">
        <v>7</v>
      </c>
      <c r="B19" s="78" t="s">
        <v>28</v>
      </c>
      <c r="C19" s="79" t="s">
        <v>29</v>
      </c>
      <c r="D19" s="80" t="s">
        <v>11</v>
      </c>
      <c r="E19" s="73" t="s">
        <v>216</v>
      </c>
      <c r="F19" s="82" t="s">
        <v>210</v>
      </c>
      <c r="G19" s="73" t="s">
        <v>211</v>
      </c>
      <c r="H19" s="36">
        <v>148288</v>
      </c>
      <c r="I19" s="77">
        <v>0</v>
      </c>
      <c r="J19" s="113">
        <v>163347</v>
      </c>
      <c r="K19" s="114">
        <f>(J19-Table14[[#This Row],[Funding Request]])/Table14[[#This Row],[Funding Request]]</f>
        <v>0.10155238454898576</v>
      </c>
      <c r="L19" s="122"/>
      <c r="M19" s="122"/>
    </row>
    <row r="20" spans="1:13" s="13" customFormat="1" x14ac:dyDescent="0.2">
      <c r="A20" s="16">
        <v>8</v>
      </c>
      <c r="B20" s="11" t="s">
        <v>30</v>
      </c>
      <c r="C20" s="11" t="s">
        <v>31</v>
      </c>
      <c r="D20" s="43" t="s">
        <v>11</v>
      </c>
      <c r="E20" s="73" t="s">
        <v>216</v>
      </c>
      <c r="F20" s="82" t="s">
        <v>210</v>
      </c>
      <c r="G20" s="73" t="s">
        <v>211</v>
      </c>
      <c r="H20" s="36">
        <v>196522</v>
      </c>
      <c r="I20" s="77">
        <v>0</v>
      </c>
      <c r="J20" s="113">
        <v>210879</v>
      </c>
      <c r="K20" s="114">
        <f>(J20-Table14[[#This Row],[Funding Request]])/Table14[[#This Row],[Funding Request]]</f>
        <v>7.3055433997211511E-2</v>
      </c>
      <c r="L20" s="122"/>
      <c r="M20" s="122"/>
    </row>
    <row r="21" spans="1:13" s="13" customFormat="1" x14ac:dyDescent="0.2">
      <c r="A21" s="16">
        <v>9</v>
      </c>
      <c r="B21" s="11" t="s">
        <v>30</v>
      </c>
      <c r="C21" s="11" t="s">
        <v>32</v>
      </c>
      <c r="D21" s="43" t="s">
        <v>27</v>
      </c>
      <c r="E21" s="73" t="s">
        <v>216</v>
      </c>
      <c r="F21" s="82" t="s">
        <v>210</v>
      </c>
      <c r="G21" s="73" t="s">
        <v>211</v>
      </c>
      <c r="H21" s="36">
        <v>192671</v>
      </c>
      <c r="I21" s="77">
        <v>0</v>
      </c>
      <c r="J21" s="113">
        <v>206979</v>
      </c>
      <c r="K21" s="114">
        <f>(J21-Table14[[#This Row],[Funding Request]])/Table14[[#This Row],[Funding Request]]</f>
        <v>7.4261305541570871E-2</v>
      </c>
      <c r="L21" s="122"/>
      <c r="M21" s="122"/>
    </row>
    <row r="22" spans="1:13" s="13" customFormat="1" x14ac:dyDescent="0.2">
      <c r="A22" s="14">
        <v>10</v>
      </c>
      <c r="B22" s="11" t="s">
        <v>33</v>
      </c>
      <c r="C22" s="11" t="s">
        <v>34</v>
      </c>
      <c r="D22" s="43" t="s">
        <v>11</v>
      </c>
      <c r="E22" s="73" t="s">
        <v>216</v>
      </c>
      <c r="F22" s="82" t="s">
        <v>210</v>
      </c>
      <c r="G22" s="73" t="s">
        <v>211</v>
      </c>
      <c r="H22" s="36">
        <v>201033</v>
      </c>
      <c r="I22" s="77">
        <v>0</v>
      </c>
      <c r="J22" s="115">
        <v>218868</v>
      </c>
      <c r="K22" s="114">
        <f>(J22-Table14[[#This Row],[Funding Request]])/Table14[[#This Row],[Funding Request]]</f>
        <v>8.8716777842443778E-2</v>
      </c>
      <c r="L22" s="122"/>
      <c r="M22" s="122"/>
    </row>
    <row r="23" spans="1:13" s="8" customFormat="1" ht="43" x14ac:dyDescent="0.2">
      <c r="A23" s="21">
        <v>11</v>
      </c>
      <c r="B23" s="22" t="s">
        <v>35</v>
      </c>
      <c r="C23" s="22" t="s">
        <v>36</v>
      </c>
      <c r="D23" s="89" t="s">
        <v>11</v>
      </c>
      <c r="E23" s="74" t="s">
        <v>216</v>
      </c>
      <c r="F23" s="90">
        <v>136</v>
      </c>
      <c r="G23" s="67" t="s">
        <v>211</v>
      </c>
      <c r="H23" s="33">
        <v>79751</v>
      </c>
      <c r="I23" s="91">
        <v>0</v>
      </c>
      <c r="J23" s="116">
        <v>90654</v>
      </c>
      <c r="K23" s="117">
        <f>(J23-Table14[[#This Row],[Funding Request]])/Table14[[#This Row],[Funding Request]]</f>
        <v>0.13671301927248561</v>
      </c>
    </row>
    <row r="24" spans="1:13" s="8" customFormat="1" ht="43" x14ac:dyDescent="0.2">
      <c r="A24" s="21">
        <v>12</v>
      </c>
      <c r="B24" s="22" t="s">
        <v>35</v>
      </c>
      <c r="C24" s="22" t="s">
        <v>37</v>
      </c>
      <c r="D24" s="92" t="s">
        <v>38</v>
      </c>
      <c r="E24" s="74" t="s">
        <v>216</v>
      </c>
      <c r="F24" s="90">
        <v>135.5</v>
      </c>
      <c r="G24" s="67" t="s">
        <v>211</v>
      </c>
      <c r="H24" s="33">
        <v>218028</v>
      </c>
      <c r="I24" s="91">
        <v>0</v>
      </c>
      <c r="J24" s="118">
        <v>235091</v>
      </c>
      <c r="K24" s="117">
        <f>(J24-Table14[[#This Row],[Funding Request]])/Table14[[#This Row],[Funding Request]]</f>
        <v>7.8260590382886602E-2</v>
      </c>
    </row>
    <row r="25" spans="1:13" s="8" customFormat="1" ht="29" x14ac:dyDescent="0.2">
      <c r="A25" s="21">
        <v>13</v>
      </c>
      <c r="B25" s="22" t="s">
        <v>39</v>
      </c>
      <c r="C25" s="22" t="s">
        <v>40</v>
      </c>
      <c r="D25" s="89" t="s">
        <v>11</v>
      </c>
      <c r="E25" s="74" t="s">
        <v>216</v>
      </c>
      <c r="F25" s="90">
        <v>134</v>
      </c>
      <c r="G25" s="67" t="s">
        <v>211</v>
      </c>
      <c r="H25" s="33">
        <v>1302013</v>
      </c>
      <c r="I25" s="91">
        <v>0</v>
      </c>
      <c r="J25" s="118">
        <v>1517008</v>
      </c>
      <c r="K25" s="117">
        <f>(J25-Table14[[#This Row],[Funding Request]])/Table14[[#This Row],[Funding Request]]</f>
        <v>0.16512507939628868</v>
      </c>
    </row>
    <row r="26" spans="1:13" s="8" customFormat="1" ht="29" x14ac:dyDescent="0.2">
      <c r="A26" s="21">
        <v>14</v>
      </c>
      <c r="B26" s="22" t="s">
        <v>41</v>
      </c>
      <c r="C26" s="22" t="s">
        <v>42</v>
      </c>
      <c r="D26" s="89" t="s">
        <v>11</v>
      </c>
      <c r="E26" s="74" t="s">
        <v>216</v>
      </c>
      <c r="F26" s="90">
        <v>134</v>
      </c>
      <c r="G26" s="67" t="s">
        <v>211</v>
      </c>
      <c r="H26" s="33">
        <v>512527</v>
      </c>
      <c r="I26" s="91">
        <v>0</v>
      </c>
      <c r="J26" s="118">
        <v>588463</v>
      </c>
      <c r="K26" s="117">
        <f>(J26-Table14[[#This Row],[Funding Request]])/Table14[[#This Row],[Funding Request]]</f>
        <v>0.14815999937564264</v>
      </c>
    </row>
    <row r="27" spans="1:13" s="8" customFormat="1" ht="43" x14ac:dyDescent="0.2">
      <c r="A27" s="21">
        <v>15</v>
      </c>
      <c r="B27" s="22" t="s">
        <v>43</v>
      </c>
      <c r="C27" s="22" t="s">
        <v>44</v>
      </c>
      <c r="D27" s="89" t="s">
        <v>11</v>
      </c>
      <c r="E27" s="74" t="s">
        <v>216</v>
      </c>
      <c r="F27" s="90">
        <v>132.5</v>
      </c>
      <c r="G27" s="67" t="s">
        <v>211</v>
      </c>
      <c r="H27" s="33">
        <v>246068</v>
      </c>
      <c r="I27" s="91">
        <v>0</v>
      </c>
      <c r="J27" s="118">
        <v>274552</v>
      </c>
      <c r="K27" s="117">
        <f>(J27-Table14[[#This Row],[Funding Request]])/Table14[[#This Row],[Funding Request]]</f>
        <v>0.11575662012126729</v>
      </c>
    </row>
    <row r="28" spans="1:13" s="8" customFormat="1" ht="29" x14ac:dyDescent="0.2">
      <c r="A28" s="21">
        <v>16</v>
      </c>
      <c r="B28" s="22" t="s">
        <v>45</v>
      </c>
      <c r="C28" s="22" t="s">
        <v>46</v>
      </c>
      <c r="D28" s="89" t="s">
        <v>11</v>
      </c>
      <c r="E28" s="74" t="s">
        <v>216</v>
      </c>
      <c r="F28" s="90">
        <v>131.5</v>
      </c>
      <c r="G28" s="67" t="s">
        <v>211</v>
      </c>
      <c r="H28" s="33">
        <v>60480</v>
      </c>
      <c r="I28" s="91">
        <v>0</v>
      </c>
      <c r="J28" s="118">
        <v>66823</v>
      </c>
      <c r="K28" s="117">
        <f>(J28-Table14[[#This Row],[Funding Request]])/Table14[[#This Row],[Funding Request]]</f>
        <v>0.1048776455026455</v>
      </c>
    </row>
    <row r="29" spans="1:13" s="8" customFormat="1" ht="29" x14ac:dyDescent="0.2">
      <c r="A29" s="21">
        <v>17</v>
      </c>
      <c r="B29" s="22" t="s">
        <v>47</v>
      </c>
      <c r="C29" s="22" t="s">
        <v>48</v>
      </c>
      <c r="D29" s="89" t="s">
        <v>11</v>
      </c>
      <c r="E29" s="74" t="s">
        <v>216</v>
      </c>
      <c r="F29" s="90">
        <v>130.5</v>
      </c>
      <c r="G29" s="67" t="s">
        <v>211</v>
      </c>
      <c r="H29" s="33">
        <v>135156</v>
      </c>
      <c r="I29" s="91">
        <v>0</v>
      </c>
      <c r="J29" s="118">
        <v>147765</v>
      </c>
      <c r="K29" s="117">
        <f>(J29-Table14[[#This Row],[Funding Request]])/Table14[[#This Row],[Funding Request]]</f>
        <v>9.3292195684986243E-2</v>
      </c>
    </row>
    <row r="30" spans="1:13" s="8" customFormat="1" ht="29" x14ac:dyDescent="0.2">
      <c r="A30" s="21">
        <v>18</v>
      </c>
      <c r="B30" s="22" t="s">
        <v>43</v>
      </c>
      <c r="C30" s="22" t="s">
        <v>50</v>
      </c>
      <c r="D30" s="89" t="s">
        <v>27</v>
      </c>
      <c r="E30" s="74" t="s">
        <v>216</v>
      </c>
      <c r="F30" s="90">
        <v>128</v>
      </c>
      <c r="G30" s="67" t="s">
        <v>211</v>
      </c>
      <c r="H30" s="33">
        <v>324616</v>
      </c>
      <c r="I30" s="91">
        <v>0</v>
      </c>
      <c r="J30" s="118">
        <v>353761</v>
      </c>
      <c r="K30" s="117">
        <f>(J30-Table14[[#This Row],[Funding Request]])/Table14[[#This Row],[Funding Request]]</f>
        <v>8.9783005150701131E-2</v>
      </c>
    </row>
    <row r="31" spans="1:13" s="8" customFormat="1" ht="29" x14ac:dyDescent="0.2">
      <c r="A31" s="21">
        <v>19</v>
      </c>
      <c r="B31" s="22" t="s">
        <v>51</v>
      </c>
      <c r="C31" s="22" t="s">
        <v>52</v>
      </c>
      <c r="D31" s="89" t="s">
        <v>11</v>
      </c>
      <c r="E31" s="74" t="s">
        <v>216</v>
      </c>
      <c r="F31" s="90">
        <v>128</v>
      </c>
      <c r="G31" s="67" t="s">
        <v>211</v>
      </c>
      <c r="H31" s="33">
        <v>41036</v>
      </c>
      <c r="I31" s="91">
        <v>0</v>
      </c>
      <c r="J31" s="118">
        <v>46140</v>
      </c>
      <c r="K31" s="117">
        <f>(J31-Table14[[#This Row],[Funding Request]])/Table14[[#This Row],[Funding Request]]</f>
        <v>0.12437859440491277</v>
      </c>
    </row>
    <row r="32" spans="1:13" s="8" customFormat="1" x14ac:dyDescent="0.2">
      <c r="A32" s="21">
        <v>20</v>
      </c>
      <c r="B32" s="22" t="s">
        <v>53</v>
      </c>
      <c r="C32" s="28" t="s">
        <v>54</v>
      </c>
      <c r="D32" s="89" t="s">
        <v>55</v>
      </c>
      <c r="E32" s="74" t="s">
        <v>216</v>
      </c>
      <c r="F32" s="90">
        <v>128</v>
      </c>
      <c r="G32" s="67" t="s">
        <v>211</v>
      </c>
      <c r="H32" s="33">
        <v>281238</v>
      </c>
      <c r="I32" s="91">
        <v>0</v>
      </c>
      <c r="J32" s="118">
        <v>294053</v>
      </c>
      <c r="K32" s="117">
        <f>(J32-Table14[[#This Row],[Funding Request]])/Table14[[#This Row],[Funding Request]]</f>
        <v>4.5566388610358485E-2</v>
      </c>
    </row>
    <row r="33" spans="1:11" s="8" customFormat="1" ht="29" x14ac:dyDescent="0.2">
      <c r="A33" s="21">
        <v>21</v>
      </c>
      <c r="B33" s="22" t="s">
        <v>56</v>
      </c>
      <c r="C33" s="22" t="s">
        <v>57</v>
      </c>
      <c r="D33" s="89" t="s">
        <v>11</v>
      </c>
      <c r="E33" s="74" t="s">
        <v>216</v>
      </c>
      <c r="F33" s="90">
        <v>126.5</v>
      </c>
      <c r="G33" s="67" t="s">
        <v>211</v>
      </c>
      <c r="H33" s="33">
        <v>287131</v>
      </c>
      <c r="I33" s="91">
        <v>0</v>
      </c>
      <c r="J33" s="118">
        <v>337099</v>
      </c>
      <c r="K33" s="117">
        <f>(J33-Table14[[#This Row],[Funding Request]])/Table14[[#This Row],[Funding Request]]</f>
        <v>0.17402509655871362</v>
      </c>
    </row>
    <row r="34" spans="1:11" s="8" customFormat="1" ht="29" x14ac:dyDescent="0.2">
      <c r="A34" s="21">
        <v>22</v>
      </c>
      <c r="B34" s="22" t="s">
        <v>22</v>
      </c>
      <c r="C34" s="22" t="s">
        <v>58</v>
      </c>
      <c r="D34" s="89" t="s">
        <v>14</v>
      </c>
      <c r="E34" s="74" t="s">
        <v>216</v>
      </c>
      <c r="F34" s="90">
        <v>125.5</v>
      </c>
      <c r="G34" s="67" t="s">
        <v>211</v>
      </c>
      <c r="H34" s="33">
        <v>530945</v>
      </c>
      <c r="I34" s="91">
        <v>0</v>
      </c>
      <c r="J34" s="118">
        <v>539822</v>
      </c>
      <c r="K34" s="117">
        <f>(J34-Table14[[#This Row],[Funding Request]])/Table14[[#This Row],[Funding Request]]</f>
        <v>1.6719245872924691E-2</v>
      </c>
    </row>
    <row r="35" spans="1:11" s="8" customFormat="1" ht="29" x14ac:dyDescent="0.2">
      <c r="A35" s="21">
        <v>23</v>
      </c>
      <c r="B35" s="22" t="s">
        <v>43</v>
      </c>
      <c r="C35" s="22" t="s">
        <v>89</v>
      </c>
      <c r="D35" s="89" t="s">
        <v>11</v>
      </c>
      <c r="E35" s="74" t="s">
        <v>216</v>
      </c>
      <c r="F35" s="90">
        <v>125.5</v>
      </c>
      <c r="G35" s="67" t="s">
        <v>211</v>
      </c>
      <c r="H35" s="33">
        <v>854845</v>
      </c>
      <c r="I35" s="91">
        <v>0</v>
      </c>
      <c r="J35" s="118">
        <v>892534</v>
      </c>
      <c r="K35" s="117">
        <f>(J35-Table14[[#This Row],[Funding Request]])/Table14[[#This Row],[Funding Request]]</f>
        <v>4.4088694441682411E-2</v>
      </c>
    </row>
    <row r="36" spans="1:11" s="8" customFormat="1" ht="29" x14ac:dyDescent="0.2">
      <c r="A36" s="21">
        <v>24</v>
      </c>
      <c r="B36" s="22" t="s">
        <v>59</v>
      </c>
      <c r="C36" s="22" t="s">
        <v>60</v>
      </c>
      <c r="D36" s="89" t="s">
        <v>27</v>
      </c>
      <c r="E36" s="74" t="s">
        <v>216</v>
      </c>
      <c r="F36" s="90">
        <v>125</v>
      </c>
      <c r="G36" s="67" t="s">
        <v>211</v>
      </c>
      <c r="H36" s="33">
        <v>188310</v>
      </c>
      <c r="I36" s="91">
        <v>0</v>
      </c>
      <c r="J36" s="118">
        <v>205732</v>
      </c>
      <c r="K36" s="117">
        <f>(J36-Table14[[#This Row],[Funding Request]])/Table14[[#This Row],[Funding Request]]</f>
        <v>9.2517657054856359E-2</v>
      </c>
    </row>
    <row r="37" spans="1:11" s="8" customFormat="1" ht="43" x14ac:dyDescent="0.2">
      <c r="A37" s="21">
        <v>25</v>
      </c>
      <c r="B37" s="22" t="s">
        <v>35</v>
      </c>
      <c r="C37" s="22" t="s">
        <v>61</v>
      </c>
      <c r="D37" s="89" t="s">
        <v>11</v>
      </c>
      <c r="E37" s="74" t="s">
        <v>216</v>
      </c>
      <c r="F37" s="90">
        <v>125</v>
      </c>
      <c r="G37" s="67" t="s">
        <v>211</v>
      </c>
      <c r="H37" s="33">
        <v>165137</v>
      </c>
      <c r="I37" s="91">
        <v>0</v>
      </c>
      <c r="J37" s="118">
        <v>186943</v>
      </c>
      <c r="K37" s="117">
        <f>(J37-Table14[[#This Row],[Funding Request]])/Table14[[#This Row],[Funding Request]]</f>
        <v>0.13204793595620606</v>
      </c>
    </row>
    <row r="38" spans="1:11" s="8" customFormat="1" x14ac:dyDescent="0.2">
      <c r="A38" s="21">
        <v>26</v>
      </c>
      <c r="B38" s="22" t="s">
        <v>62</v>
      </c>
      <c r="C38" s="22" t="s">
        <v>63</v>
      </c>
      <c r="D38" s="89" t="s">
        <v>11</v>
      </c>
      <c r="E38" s="74" t="s">
        <v>216</v>
      </c>
      <c r="F38" s="90">
        <v>125</v>
      </c>
      <c r="G38" s="67" t="s">
        <v>211</v>
      </c>
      <c r="H38" s="33">
        <v>39268</v>
      </c>
      <c r="I38" s="91">
        <v>0</v>
      </c>
      <c r="J38" s="118">
        <v>45535</v>
      </c>
      <c r="K38" s="117">
        <f>(J38-Table14[[#This Row],[Funding Request]])/Table14[[#This Row],[Funding Request]]</f>
        <v>0.1595955994703066</v>
      </c>
    </row>
    <row r="39" spans="1:11" s="8" customFormat="1" ht="29" x14ac:dyDescent="0.2">
      <c r="A39" s="21">
        <v>27</v>
      </c>
      <c r="B39" s="22" t="s">
        <v>19</v>
      </c>
      <c r="C39" s="22" t="s">
        <v>76</v>
      </c>
      <c r="D39" s="89" t="s">
        <v>11</v>
      </c>
      <c r="E39" s="74" t="s">
        <v>216</v>
      </c>
      <c r="F39" s="90">
        <v>124</v>
      </c>
      <c r="G39" s="67" t="s">
        <v>211</v>
      </c>
      <c r="H39" s="33">
        <v>328098</v>
      </c>
      <c r="I39" s="91">
        <v>0</v>
      </c>
      <c r="J39" s="118">
        <v>337002</v>
      </c>
      <c r="K39" s="117">
        <f>(J39-Table14[[#This Row],[Funding Request]])/Table14[[#This Row],[Funding Request]]</f>
        <v>2.7138233088894171E-2</v>
      </c>
    </row>
    <row r="40" spans="1:11" s="8" customFormat="1" ht="29" x14ac:dyDescent="0.2">
      <c r="A40" s="21">
        <v>28</v>
      </c>
      <c r="B40" s="22" t="s">
        <v>25</v>
      </c>
      <c r="C40" s="22" t="s">
        <v>64</v>
      </c>
      <c r="D40" s="89" t="s">
        <v>27</v>
      </c>
      <c r="E40" s="74" t="s">
        <v>216</v>
      </c>
      <c r="F40" s="90">
        <v>123.5</v>
      </c>
      <c r="G40" s="67" t="s">
        <v>211</v>
      </c>
      <c r="H40" s="33">
        <v>2011836</v>
      </c>
      <c r="I40" s="91">
        <v>0</v>
      </c>
      <c r="J40" s="118">
        <v>2250846</v>
      </c>
      <c r="K40" s="117">
        <f>(J40-Table14[[#This Row],[Funding Request]])/Table14[[#This Row],[Funding Request]]</f>
        <v>0.11880193017721126</v>
      </c>
    </row>
    <row r="41" spans="1:11" s="8" customFormat="1" ht="29" x14ac:dyDescent="0.2">
      <c r="A41" s="21">
        <v>29</v>
      </c>
      <c r="B41" s="22" t="s">
        <v>65</v>
      </c>
      <c r="C41" s="22" t="s">
        <v>66</v>
      </c>
      <c r="D41" s="89" t="s">
        <v>11</v>
      </c>
      <c r="E41" s="74" t="s">
        <v>216</v>
      </c>
      <c r="F41" s="90">
        <v>122</v>
      </c>
      <c r="G41" s="67" t="s">
        <v>211</v>
      </c>
      <c r="H41" s="33">
        <v>252303</v>
      </c>
      <c r="I41" s="91">
        <v>0</v>
      </c>
      <c r="J41" s="118">
        <v>282734</v>
      </c>
      <c r="K41" s="117">
        <f>(J41-Table14[[#This Row],[Funding Request]])/Table14[[#This Row],[Funding Request]]</f>
        <v>0.12061291383772686</v>
      </c>
    </row>
    <row r="42" spans="1:11" s="8" customFormat="1" ht="43" x14ac:dyDescent="0.2">
      <c r="A42" s="21">
        <v>30</v>
      </c>
      <c r="B42" s="22" t="s">
        <v>105</v>
      </c>
      <c r="C42" s="22" t="s">
        <v>106</v>
      </c>
      <c r="D42" s="89" t="s">
        <v>11</v>
      </c>
      <c r="E42" s="74" t="s">
        <v>216</v>
      </c>
      <c r="F42" s="90">
        <v>122</v>
      </c>
      <c r="G42" s="67" t="s">
        <v>211</v>
      </c>
      <c r="H42" s="33">
        <v>256489</v>
      </c>
      <c r="I42" s="91">
        <v>0</v>
      </c>
      <c r="J42" s="118">
        <v>271628</v>
      </c>
      <c r="K42" s="117">
        <f>(J42-Table14[[#This Row],[Funding Request]])/Table14[[#This Row],[Funding Request]]</f>
        <v>5.9023973737665165E-2</v>
      </c>
    </row>
    <row r="43" spans="1:11" s="8" customFormat="1" ht="29" x14ac:dyDescent="0.2">
      <c r="A43" s="21">
        <v>31</v>
      </c>
      <c r="B43" s="22" t="s">
        <v>19</v>
      </c>
      <c r="C43" s="22" t="s">
        <v>87</v>
      </c>
      <c r="D43" s="89" t="s">
        <v>11</v>
      </c>
      <c r="E43" s="74" t="s">
        <v>216</v>
      </c>
      <c r="F43" s="90">
        <v>121.5</v>
      </c>
      <c r="G43" s="67" t="s">
        <v>211</v>
      </c>
      <c r="H43" s="33">
        <v>49268</v>
      </c>
      <c r="I43" s="91">
        <v>0</v>
      </c>
      <c r="J43" s="118">
        <v>51332</v>
      </c>
      <c r="K43" s="117">
        <f>(J43-Table14[[#This Row],[Funding Request]])/Table14[[#This Row],[Funding Request]]</f>
        <v>4.1893318178127789E-2</v>
      </c>
    </row>
    <row r="44" spans="1:11" s="8" customFormat="1" ht="43" x14ac:dyDescent="0.2">
      <c r="A44" s="21">
        <v>32</v>
      </c>
      <c r="B44" s="22" t="s">
        <v>35</v>
      </c>
      <c r="C44" s="22" t="s">
        <v>67</v>
      </c>
      <c r="D44" s="89" t="s">
        <v>11</v>
      </c>
      <c r="E44" s="74" t="s">
        <v>216</v>
      </c>
      <c r="F44" s="90">
        <v>121</v>
      </c>
      <c r="G44" s="67" t="s">
        <v>211</v>
      </c>
      <c r="H44" s="33">
        <v>84751</v>
      </c>
      <c r="I44" s="91">
        <v>0</v>
      </c>
      <c r="J44" s="118">
        <v>96271</v>
      </c>
      <c r="K44" s="117">
        <f>(J44-Table14[[#This Row],[Funding Request]])/Table14[[#This Row],[Funding Request]]</f>
        <v>0.13592759967434012</v>
      </c>
    </row>
    <row r="45" spans="1:11" s="8" customFormat="1" ht="43" x14ac:dyDescent="0.2">
      <c r="A45" s="21">
        <v>33</v>
      </c>
      <c r="B45" s="22" t="s">
        <v>68</v>
      </c>
      <c r="C45" s="22" t="s">
        <v>69</v>
      </c>
      <c r="D45" s="89" t="s">
        <v>11</v>
      </c>
      <c r="E45" s="74" t="s">
        <v>216</v>
      </c>
      <c r="F45" s="90">
        <v>121</v>
      </c>
      <c r="G45" s="67" t="s">
        <v>211</v>
      </c>
      <c r="H45" s="33">
        <v>540452</v>
      </c>
      <c r="I45" s="91">
        <v>0</v>
      </c>
      <c r="J45" s="118">
        <v>620684</v>
      </c>
      <c r="K45" s="117">
        <f>(J45-Table14[[#This Row],[Funding Request]])/Table14[[#This Row],[Funding Request]]</f>
        <v>0.14845351668603318</v>
      </c>
    </row>
    <row r="46" spans="1:11" s="8" customFormat="1" ht="29" x14ac:dyDescent="0.2">
      <c r="A46" s="21">
        <v>34</v>
      </c>
      <c r="B46" s="22" t="s">
        <v>70</v>
      </c>
      <c r="C46" s="29" t="s">
        <v>71</v>
      </c>
      <c r="D46" s="89" t="s">
        <v>11</v>
      </c>
      <c r="E46" s="74" t="s">
        <v>216</v>
      </c>
      <c r="F46" s="90">
        <v>120.5</v>
      </c>
      <c r="G46" s="67" t="s">
        <v>211</v>
      </c>
      <c r="H46" s="33">
        <v>491242</v>
      </c>
      <c r="I46" s="91">
        <v>0</v>
      </c>
      <c r="J46" s="118">
        <v>553426</v>
      </c>
      <c r="K46" s="117">
        <f>(J46-Table14[[#This Row],[Funding Request]])/Table14[[#This Row],[Funding Request]]</f>
        <v>0.12658526754634172</v>
      </c>
    </row>
    <row r="47" spans="1:11" s="8" customFormat="1" ht="43" x14ac:dyDescent="0.2">
      <c r="A47" s="21">
        <v>35</v>
      </c>
      <c r="B47" s="22" t="s">
        <v>17</v>
      </c>
      <c r="C47" s="22" t="s">
        <v>72</v>
      </c>
      <c r="D47" s="89" t="s">
        <v>14</v>
      </c>
      <c r="E47" s="74" t="s">
        <v>216</v>
      </c>
      <c r="F47" s="90">
        <v>120.5</v>
      </c>
      <c r="G47" s="67" t="s">
        <v>211</v>
      </c>
      <c r="H47" s="33">
        <v>123483</v>
      </c>
      <c r="I47" s="91">
        <v>0</v>
      </c>
      <c r="J47" s="118">
        <v>129534</v>
      </c>
      <c r="K47" s="117">
        <f>(J47-Table14[[#This Row],[Funding Request]])/Table14[[#This Row],[Funding Request]]</f>
        <v>4.9002696727484758E-2</v>
      </c>
    </row>
    <row r="48" spans="1:11" s="8" customFormat="1" ht="29" x14ac:dyDescent="0.2">
      <c r="A48" s="21">
        <v>36</v>
      </c>
      <c r="B48" s="22" t="s">
        <v>56</v>
      </c>
      <c r="C48" s="22" t="s">
        <v>73</v>
      </c>
      <c r="D48" s="89" t="s">
        <v>27</v>
      </c>
      <c r="E48" s="74" t="s">
        <v>216</v>
      </c>
      <c r="F48" s="90">
        <v>120.5</v>
      </c>
      <c r="G48" s="67" t="s">
        <v>211</v>
      </c>
      <c r="H48" s="33">
        <v>883719</v>
      </c>
      <c r="I48" s="91">
        <v>0</v>
      </c>
      <c r="J48" s="118">
        <v>1019753</v>
      </c>
      <c r="K48" s="117">
        <f>(J48-Table14[[#This Row],[Funding Request]])/Table14[[#This Row],[Funding Request]]</f>
        <v>0.15393354674958895</v>
      </c>
    </row>
    <row r="49" spans="1:11" s="8" customFormat="1" ht="29" x14ac:dyDescent="0.2">
      <c r="A49" s="21">
        <v>37</v>
      </c>
      <c r="B49" s="22" t="s">
        <v>74</v>
      </c>
      <c r="C49" s="22" t="s">
        <v>75</v>
      </c>
      <c r="D49" s="89" t="s">
        <v>11</v>
      </c>
      <c r="E49" s="74" t="s">
        <v>216</v>
      </c>
      <c r="F49" s="90">
        <v>119.5</v>
      </c>
      <c r="G49" s="67" t="s">
        <v>211</v>
      </c>
      <c r="H49" s="33">
        <v>165042</v>
      </c>
      <c r="I49" s="91">
        <v>0</v>
      </c>
      <c r="J49" s="118">
        <v>185891</v>
      </c>
      <c r="K49" s="117">
        <f>(J49-Table14[[#This Row],[Funding Request]])/Table14[[#This Row],[Funding Request]]</f>
        <v>0.12632542019607129</v>
      </c>
    </row>
    <row r="50" spans="1:11" s="8" customFormat="1" ht="29" x14ac:dyDescent="0.2">
      <c r="A50" s="21">
        <v>38</v>
      </c>
      <c r="B50" s="24" t="s">
        <v>77</v>
      </c>
      <c r="C50" s="24" t="s">
        <v>78</v>
      </c>
      <c r="D50" s="93" t="s">
        <v>11</v>
      </c>
      <c r="E50" s="74" t="s">
        <v>216</v>
      </c>
      <c r="F50" s="90">
        <v>119</v>
      </c>
      <c r="G50" s="67" t="s">
        <v>211</v>
      </c>
      <c r="H50" s="33">
        <v>105162</v>
      </c>
      <c r="I50" s="91">
        <v>0</v>
      </c>
      <c r="J50" s="118">
        <v>113076</v>
      </c>
      <c r="K50" s="117">
        <f>(J50-Table14[[#This Row],[Funding Request]])/Table14[[#This Row],[Funding Request]]</f>
        <v>7.5255320362868722E-2</v>
      </c>
    </row>
    <row r="51" spans="1:11" s="8" customFormat="1" ht="43" x14ac:dyDescent="0.2">
      <c r="A51" s="21">
        <v>39</v>
      </c>
      <c r="B51" s="22" t="s">
        <v>35</v>
      </c>
      <c r="C51" s="22" t="s">
        <v>79</v>
      </c>
      <c r="D51" s="89" t="s">
        <v>11</v>
      </c>
      <c r="E51" s="74" t="s">
        <v>216</v>
      </c>
      <c r="F51" s="8">
        <v>118.5</v>
      </c>
      <c r="G51" s="67" t="s">
        <v>211</v>
      </c>
      <c r="H51" s="33">
        <v>133709</v>
      </c>
      <c r="I51" s="91">
        <v>0</v>
      </c>
      <c r="J51" s="118">
        <v>151267</v>
      </c>
      <c r="K51" s="117">
        <f>(J51-Table14[[#This Row],[Funding Request]])/Table14[[#This Row],[Funding Request]]</f>
        <v>0.13131501993134345</v>
      </c>
    </row>
    <row r="52" spans="1:11" s="8" customFormat="1" ht="29" x14ac:dyDescent="0.2">
      <c r="A52" s="21">
        <v>40</v>
      </c>
      <c r="B52" s="22" t="s">
        <v>22</v>
      </c>
      <c r="C52" s="22" t="s">
        <v>80</v>
      </c>
      <c r="D52" s="89" t="s">
        <v>11</v>
      </c>
      <c r="E52" s="74" t="s">
        <v>216</v>
      </c>
      <c r="F52" s="8">
        <v>118</v>
      </c>
      <c r="G52" s="67" t="s">
        <v>211</v>
      </c>
      <c r="H52" s="33">
        <v>634794</v>
      </c>
      <c r="I52" s="91">
        <v>0</v>
      </c>
      <c r="J52" s="118">
        <v>744650</v>
      </c>
      <c r="K52" s="117">
        <f>(J52-Table14[[#This Row],[Funding Request]])/Table14[[#This Row],[Funding Request]]</f>
        <v>0.17305771636152831</v>
      </c>
    </row>
    <row r="53" spans="1:11" s="8" customFormat="1" ht="29" x14ac:dyDescent="0.2">
      <c r="A53" s="21">
        <v>41</v>
      </c>
      <c r="B53" s="22" t="s">
        <v>81</v>
      </c>
      <c r="C53" s="22" t="s">
        <v>82</v>
      </c>
      <c r="D53" s="89" t="s">
        <v>11</v>
      </c>
      <c r="E53" s="74" t="s">
        <v>216</v>
      </c>
      <c r="F53" s="90">
        <v>118</v>
      </c>
      <c r="G53" s="67" t="s">
        <v>211</v>
      </c>
      <c r="H53" s="33">
        <v>458442</v>
      </c>
      <c r="I53" s="91">
        <v>0</v>
      </c>
      <c r="J53" s="118">
        <v>526170</v>
      </c>
      <c r="K53" s="117">
        <f>(J53-Table14[[#This Row],[Funding Request]])/Table14[[#This Row],[Funding Request]]</f>
        <v>0.14773515515594121</v>
      </c>
    </row>
    <row r="54" spans="1:11" s="8" customFormat="1" ht="29" x14ac:dyDescent="0.2">
      <c r="A54" s="21">
        <v>42</v>
      </c>
      <c r="B54" s="22" t="s">
        <v>83</v>
      </c>
      <c r="C54" s="22" t="s">
        <v>84</v>
      </c>
      <c r="D54" s="89" t="s">
        <v>11</v>
      </c>
      <c r="E54" s="74" t="s">
        <v>216</v>
      </c>
      <c r="F54" s="90">
        <v>117</v>
      </c>
      <c r="G54" s="67" t="s">
        <v>211</v>
      </c>
      <c r="H54" s="33">
        <v>46500</v>
      </c>
      <c r="I54" s="91">
        <v>0</v>
      </c>
      <c r="J54" s="118">
        <v>51240</v>
      </c>
      <c r="K54" s="117">
        <f>(J54-Table14[[#This Row],[Funding Request]])/Table14[[#This Row],[Funding Request]]</f>
        <v>0.10193548387096774</v>
      </c>
    </row>
    <row r="55" spans="1:11" s="8" customFormat="1" ht="29" x14ac:dyDescent="0.2">
      <c r="A55" s="21">
        <v>43</v>
      </c>
      <c r="B55" s="22" t="s">
        <v>22</v>
      </c>
      <c r="C55" s="22" t="s">
        <v>85</v>
      </c>
      <c r="D55" s="89" t="s">
        <v>11</v>
      </c>
      <c r="E55" s="74" t="s">
        <v>216</v>
      </c>
      <c r="F55" s="90">
        <v>117</v>
      </c>
      <c r="G55" s="67" t="s">
        <v>211</v>
      </c>
      <c r="H55" s="33">
        <v>829209</v>
      </c>
      <c r="I55" s="91">
        <v>0</v>
      </c>
      <c r="J55" s="118">
        <v>940437</v>
      </c>
      <c r="K55" s="117">
        <f>(J55-Table14[[#This Row],[Funding Request]])/Table14[[#This Row],[Funding Request]]</f>
        <v>0.1341374731822737</v>
      </c>
    </row>
    <row r="56" spans="1:11" s="8" customFormat="1" ht="29" x14ac:dyDescent="0.2">
      <c r="A56" s="21">
        <v>44</v>
      </c>
      <c r="B56" s="22" t="s">
        <v>77</v>
      </c>
      <c r="C56" s="22" t="s">
        <v>86</v>
      </c>
      <c r="D56" s="89" t="s">
        <v>11</v>
      </c>
      <c r="E56" s="74" t="s">
        <v>216</v>
      </c>
      <c r="F56" s="90">
        <v>116.75</v>
      </c>
      <c r="G56" s="67" t="s">
        <v>211</v>
      </c>
      <c r="H56" s="33">
        <v>1085184</v>
      </c>
      <c r="I56" s="91">
        <v>0</v>
      </c>
      <c r="J56" s="118">
        <v>1197084</v>
      </c>
      <c r="K56" s="117">
        <f>(J56-Table14[[#This Row],[Funding Request]])/Table14[[#This Row],[Funding Request]]</f>
        <v>0.10311615357395612</v>
      </c>
    </row>
    <row r="57" spans="1:11" s="8" customFormat="1" ht="29" x14ac:dyDescent="0.2">
      <c r="A57" s="21">
        <v>45</v>
      </c>
      <c r="B57" s="22" t="s">
        <v>94</v>
      </c>
      <c r="C57" s="22" t="s">
        <v>95</v>
      </c>
      <c r="D57" s="89" t="s">
        <v>11</v>
      </c>
      <c r="E57" s="74" t="s">
        <v>216</v>
      </c>
      <c r="F57" s="90">
        <v>116</v>
      </c>
      <c r="G57" s="67" t="s">
        <v>211</v>
      </c>
      <c r="H57" s="33">
        <v>270947</v>
      </c>
      <c r="I57" s="91">
        <v>0</v>
      </c>
      <c r="J57" s="118">
        <v>311059</v>
      </c>
      <c r="K57" s="117">
        <f>(J57-Table14[[#This Row],[Funding Request]])/Table14[[#This Row],[Funding Request]]</f>
        <v>0.14804371334615257</v>
      </c>
    </row>
    <row r="58" spans="1:11" s="8" customFormat="1" ht="29" x14ac:dyDescent="0.2">
      <c r="A58" s="21">
        <v>46</v>
      </c>
      <c r="B58" s="22" t="s">
        <v>47</v>
      </c>
      <c r="C58" s="22" t="s">
        <v>88</v>
      </c>
      <c r="D58" s="89" t="s">
        <v>11</v>
      </c>
      <c r="E58" s="74" t="s">
        <v>216</v>
      </c>
      <c r="F58" s="90">
        <v>115.5</v>
      </c>
      <c r="G58" s="67" t="s">
        <v>211</v>
      </c>
      <c r="H58" s="33">
        <v>49460</v>
      </c>
      <c r="I58" s="91">
        <v>0</v>
      </c>
      <c r="J58" s="118">
        <v>55076</v>
      </c>
      <c r="K58" s="117">
        <f>(J58-Table14[[#This Row],[Funding Request]])/Table14[[#This Row],[Funding Request]]</f>
        <v>0.11354630004043671</v>
      </c>
    </row>
    <row r="59" spans="1:11" s="8" customFormat="1" x14ac:dyDescent="0.2">
      <c r="A59" s="21">
        <v>47</v>
      </c>
      <c r="B59" s="22" t="s">
        <v>28</v>
      </c>
      <c r="C59" s="22" t="s">
        <v>90</v>
      </c>
      <c r="D59" s="89" t="s">
        <v>11</v>
      </c>
      <c r="E59" s="74" t="s">
        <v>216</v>
      </c>
      <c r="F59" s="90">
        <v>114.5</v>
      </c>
      <c r="G59" s="67" t="s">
        <v>211</v>
      </c>
      <c r="H59" s="33">
        <v>124664</v>
      </c>
      <c r="I59" s="91">
        <v>0</v>
      </c>
      <c r="J59" s="118">
        <v>141040</v>
      </c>
      <c r="K59" s="117">
        <f>(J59-Table14[[#This Row],[Funding Request]])/Table14[[#This Row],[Funding Request]]</f>
        <v>0.13136109863312584</v>
      </c>
    </row>
    <row r="60" spans="1:11" s="8" customFormat="1" ht="29" x14ac:dyDescent="0.2">
      <c r="A60" s="21">
        <v>48</v>
      </c>
      <c r="B60" s="22" t="s">
        <v>124</v>
      </c>
      <c r="C60" s="22" t="s">
        <v>125</v>
      </c>
      <c r="D60" s="89" t="s">
        <v>27</v>
      </c>
      <c r="E60" s="74" t="s">
        <v>216</v>
      </c>
      <c r="F60" s="90">
        <v>114.5</v>
      </c>
      <c r="G60" s="67" t="s">
        <v>211</v>
      </c>
      <c r="H60" s="33">
        <v>136588</v>
      </c>
      <c r="I60" s="91">
        <v>0</v>
      </c>
      <c r="J60" s="118">
        <v>148871</v>
      </c>
      <c r="K60" s="117">
        <f>(J60-Table14[[#This Row],[Funding Request]])/Table14[[#This Row],[Funding Request]]</f>
        <v>8.9927372829238295E-2</v>
      </c>
    </row>
    <row r="61" spans="1:11" s="8" customFormat="1" ht="43" x14ac:dyDescent="0.2">
      <c r="A61" s="21">
        <v>49</v>
      </c>
      <c r="B61" s="22" t="s">
        <v>68</v>
      </c>
      <c r="C61" s="22" t="s">
        <v>91</v>
      </c>
      <c r="D61" s="89" t="s">
        <v>11</v>
      </c>
      <c r="E61" s="74" t="s">
        <v>216</v>
      </c>
      <c r="F61" s="90">
        <v>113.5</v>
      </c>
      <c r="G61" s="67" t="s">
        <v>211</v>
      </c>
      <c r="H61" s="33">
        <v>136013</v>
      </c>
      <c r="I61" s="91">
        <v>0</v>
      </c>
      <c r="J61" s="118">
        <v>156173</v>
      </c>
      <c r="K61" s="117">
        <f>(J61-Table14[[#This Row],[Funding Request]])/Table14[[#This Row],[Funding Request]]</f>
        <v>0.14822112592178688</v>
      </c>
    </row>
    <row r="62" spans="1:11" s="8" customFormat="1" ht="43" x14ac:dyDescent="0.2">
      <c r="A62" s="21">
        <v>50</v>
      </c>
      <c r="B62" s="22" t="s">
        <v>96</v>
      </c>
      <c r="C62" s="22" t="s">
        <v>97</v>
      </c>
      <c r="D62" s="89" t="s">
        <v>11</v>
      </c>
      <c r="E62" s="74" t="s">
        <v>216</v>
      </c>
      <c r="F62" s="90">
        <v>113</v>
      </c>
      <c r="G62" s="67" t="s">
        <v>211</v>
      </c>
      <c r="H62" s="33">
        <v>223460</v>
      </c>
      <c r="I62" s="91">
        <v>0</v>
      </c>
      <c r="J62" s="118">
        <v>260018</v>
      </c>
      <c r="K62" s="117">
        <f>(J62-Table14[[#This Row],[Funding Request]])/Table14[[#This Row],[Funding Request]]</f>
        <v>0.16359974939586502</v>
      </c>
    </row>
    <row r="63" spans="1:11" s="8" customFormat="1" ht="43" x14ac:dyDescent="0.2">
      <c r="A63" s="21">
        <v>51</v>
      </c>
      <c r="B63" s="22" t="s">
        <v>101</v>
      </c>
      <c r="C63" s="22" t="s">
        <v>102</v>
      </c>
      <c r="D63" s="89" t="s">
        <v>11</v>
      </c>
      <c r="E63" s="74" t="s">
        <v>216</v>
      </c>
      <c r="F63" s="8">
        <v>112.5</v>
      </c>
      <c r="G63" s="67" t="s">
        <v>211</v>
      </c>
      <c r="H63" s="33">
        <v>92560</v>
      </c>
      <c r="I63" s="91">
        <v>0</v>
      </c>
      <c r="J63" s="118">
        <v>104620</v>
      </c>
      <c r="K63" s="117">
        <f>(J63-Table14[[#This Row],[Funding Request]])/Table14[[#This Row],[Funding Request]]</f>
        <v>0.13029386343993085</v>
      </c>
    </row>
    <row r="64" spans="1:11" s="8" customFormat="1" ht="43" x14ac:dyDescent="0.2">
      <c r="A64" s="21">
        <v>52</v>
      </c>
      <c r="B64" s="22" t="s">
        <v>101</v>
      </c>
      <c r="C64" s="22" t="s">
        <v>103</v>
      </c>
      <c r="D64" s="89" t="s">
        <v>11</v>
      </c>
      <c r="E64" s="74" t="s">
        <v>216</v>
      </c>
      <c r="F64" s="90">
        <v>112</v>
      </c>
      <c r="G64" s="67" t="s">
        <v>211</v>
      </c>
      <c r="H64" s="33">
        <v>47738</v>
      </c>
      <c r="I64" s="91">
        <v>0</v>
      </c>
      <c r="J64" s="118">
        <v>52694</v>
      </c>
      <c r="K64" s="117">
        <f>(J64-Table14[[#This Row],[Funding Request]])/Table14[[#This Row],[Funding Request]]</f>
        <v>0.10381666596841091</v>
      </c>
    </row>
    <row r="65" spans="1:11" s="8" customFormat="1" ht="43" x14ac:dyDescent="0.2">
      <c r="A65" s="21">
        <v>53</v>
      </c>
      <c r="B65" s="22" t="s">
        <v>98</v>
      </c>
      <c r="C65" s="22" t="s">
        <v>99</v>
      </c>
      <c r="D65" s="89" t="s">
        <v>11</v>
      </c>
      <c r="E65" s="74" t="s">
        <v>216</v>
      </c>
      <c r="F65" s="90">
        <v>109.5</v>
      </c>
      <c r="G65" s="67" t="s">
        <v>211</v>
      </c>
      <c r="H65" s="33">
        <v>14170</v>
      </c>
      <c r="I65" s="91">
        <v>0</v>
      </c>
      <c r="J65" s="118">
        <v>15517</v>
      </c>
      <c r="K65" s="117">
        <f>(J65-Table14[[#This Row],[Funding Request]])/Table14[[#This Row],[Funding Request]]</f>
        <v>9.5059985885673964E-2</v>
      </c>
    </row>
    <row r="66" spans="1:11" s="8" customFormat="1" ht="29" x14ac:dyDescent="0.2">
      <c r="A66" s="21">
        <v>54</v>
      </c>
      <c r="B66" s="22" t="s">
        <v>47</v>
      </c>
      <c r="C66" s="22" t="s">
        <v>100</v>
      </c>
      <c r="D66" s="89" t="s">
        <v>11</v>
      </c>
      <c r="E66" s="74" t="s">
        <v>216</v>
      </c>
      <c r="F66" s="90">
        <v>109.5</v>
      </c>
      <c r="G66" s="67" t="s">
        <v>211</v>
      </c>
      <c r="H66" s="33">
        <v>31297</v>
      </c>
      <c r="I66" s="91">
        <v>0</v>
      </c>
      <c r="J66" s="118">
        <v>35977</v>
      </c>
      <c r="K66" s="117">
        <f>(J66-Table14[[#This Row],[Funding Request]])/Table14[[#This Row],[Funding Request]]</f>
        <v>0.14953509921078698</v>
      </c>
    </row>
    <row r="67" spans="1:11" s="8" customFormat="1" ht="43" x14ac:dyDescent="0.2">
      <c r="A67" s="21">
        <v>55</v>
      </c>
      <c r="B67" s="22" t="s">
        <v>92</v>
      </c>
      <c r="C67" s="22" t="s">
        <v>104</v>
      </c>
      <c r="D67" s="89" t="s">
        <v>11</v>
      </c>
      <c r="E67" s="74" t="s">
        <v>216</v>
      </c>
      <c r="F67" s="90">
        <v>107.5</v>
      </c>
      <c r="G67" s="67" t="s">
        <v>211</v>
      </c>
      <c r="H67" s="33">
        <v>170799</v>
      </c>
      <c r="I67" s="91">
        <v>0</v>
      </c>
      <c r="J67" s="118">
        <v>189676</v>
      </c>
      <c r="K67" s="117">
        <f>(J67-Table14[[#This Row],[Funding Request]])/Table14[[#This Row],[Funding Request]]</f>
        <v>0.11052172436606772</v>
      </c>
    </row>
    <row r="68" spans="1:11" s="8" customFormat="1" ht="29" x14ac:dyDescent="0.2">
      <c r="A68" s="21">
        <v>56</v>
      </c>
      <c r="B68" s="22" t="s">
        <v>107</v>
      </c>
      <c r="C68" s="22" t="s">
        <v>108</v>
      </c>
      <c r="D68" s="89" t="s">
        <v>11</v>
      </c>
      <c r="E68" s="74" t="s">
        <v>216</v>
      </c>
      <c r="F68" s="90">
        <v>105.5</v>
      </c>
      <c r="G68" s="67" t="s">
        <v>211</v>
      </c>
      <c r="H68" s="33">
        <v>75761</v>
      </c>
      <c r="I68" s="91">
        <v>0</v>
      </c>
      <c r="J68" s="118">
        <v>85265</v>
      </c>
      <c r="K68" s="117">
        <f>(J68-Table14[[#This Row],[Funding Request]])/Table14[[#This Row],[Funding Request]]</f>
        <v>0.12544712978973349</v>
      </c>
    </row>
    <row r="69" spans="1:11" s="8" customFormat="1" ht="29" x14ac:dyDescent="0.2">
      <c r="A69" s="21">
        <v>57</v>
      </c>
      <c r="B69" s="22" t="s">
        <v>70</v>
      </c>
      <c r="C69" s="22" t="s">
        <v>109</v>
      </c>
      <c r="D69" s="89" t="s">
        <v>11</v>
      </c>
      <c r="E69" s="74" t="s">
        <v>216</v>
      </c>
      <c r="F69" s="90">
        <v>105</v>
      </c>
      <c r="G69" s="67" t="s">
        <v>211</v>
      </c>
      <c r="H69" s="33">
        <v>306429</v>
      </c>
      <c r="I69" s="91">
        <v>0</v>
      </c>
      <c r="J69" s="118">
        <v>328842</v>
      </c>
      <c r="K69" s="117">
        <f>(J69-Table14[[#This Row],[Funding Request]])/Table14[[#This Row],[Funding Request]]</f>
        <v>7.3142555045377561E-2</v>
      </c>
    </row>
    <row r="70" spans="1:11" s="8" customFormat="1" x14ac:dyDescent="0.2">
      <c r="A70" s="21">
        <v>58</v>
      </c>
      <c r="B70" s="22" t="s">
        <v>110</v>
      </c>
      <c r="C70" s="22" t="s">
        <v>111</v>
      </c>
      <c r="D70" s="89" t="s">
        <v>11</v>
      </c>
      <c r="E70" s="74" t="s">
        <v>216</v>
      </c>
      <c r="F70" s="90">
        <v>104</v>
      </c>
      <c r="G70" s="67" t="s">
        <v>211</v>
      </c>
      <c r="H70" s="33">
        <v>343457</v>
      </c>
      <c r="I70" s="91">
        <v>0</v>
      </c>
      <c r="J70" s="118">
        <v>384208</v>
      </c>
      <c r="K70" s="117">
        <f>(J70-Table14[[#This Row],[Funding Request]])/Table14[[#This Row],[Funding Request]]</f>
        <v>0.11864949615235677</v>
      </c>
    </row>
    <row r="71" spans="1:11" s="8" customFormat="1" ht="43" x14ac:dyDescent="0.2">
      <c r="A71" s="21">
        <v>59</v>
      </c>
      <c r="B71" s="22" t="s">
        <v>16</v>
      </c>
      <c r="C71" s="22" t="s">
        <v>112</v>
      </c>
      <c r="D71" s="89" t="s">
        <v>11</v>
      </c>
      <c r="E71" s="74" t="s">
        <v>216</v>
      </c>
      <c r="F71" s="90">
        <v>103.5</v>
      </c>
      <c r="G71" s="67" t="s">
        <v>211</v>
      </c>
      <c r="H71" s="33">
        <v>526206</v>
      </c>
      <c r="I71" s="91">
        <v>0</v>
      </c>
      <c r="J71" s="118">
        <v>621850</v>
      </c>
      <c r="K71" s="117">
        <f>(J71-Table14[[#This Row],[Funding Request]])/Table14[[#This Row],[Funding Request]]</f>
        <v>0.18176151545212332</v>
      </c>
    </row>
    <row r="72" spans="1:11" s="8" customFormat="1" ht="43" x14ac:dyDescent="0.2">
      <c r="A72" s="21">
        <v>60</v>
      </c>
      <c r="B72" s="22" t="s">
        <v>105</v>
      </c>
      <c r="C72" s="22" t="s">
        <v>117</v>
      </c>
      <c r="D72" s="89" t="s">
        <v>11</v>
      </c>
      <c r="E72" s="74" t="s">
        <v>216</v>
      </c>
      <c r="F72" s="90">
        <v>103</v>
      </c>
      <c r="G72" s="67" t="s">
        <v>211</v>
      </c>
      <c r="H72" s="33">
        <v>22426</v>
      </c>
      <c r="I72" s="91">
        <v>0</v>
      </c>
      <c r="J72" s="118">
        <v>23525</v>
      </c>
      <c r="K72" s="117">
        <f>(J72-Table14[[#This Row],[Funding Request]])/Table14[[#This Row],[Funding Request]]</f>
        <v>4.9005618478551678E-2</v>
      </c>
    </row>
    <row r="73" spans="1:11" s="8" customFormat="1" ht="43" x14ac:dyDescent="0.2">
      <c r="A73" s="21">
        <v>61</v>
      </c>
      <c r="B73" s="22" t="s">
        <v>92</v>
      </c>
      <c r="C73" s="22" t="s">
        <v>93</v>
      </c>
      <c r="D73" s="89" t="s">
        <v>11</v>
      </c>
      <c r="E73" s="74" t="s">
        <v>216</v>
      </c>
      <c r="F73" s="90">
        <v>103</v>
      </c>
      <c r="G73" s="67" t="s">
        <v>211</v>
      </c>
      <c r="H73" s="33">
        <v>119980</v>
      </c>
      <c r="I73" s="91">
        <v>0</v>
      </c>
      <c r="J73" s="118">
        <v>137836</v>
      </c>
      <c r="K73" s="117">
        <f>(J73-Table14[[#This Row],[Funding Request]])/Table14[[#This Row],[Funding Request]]</f>
        <v>0.14882480413402233</v>
      </c>
    </row>
    <row r="74" spans="1:11" s="8" customFormat="1" ht="29" x14ac:dyDescent="0.2">
      <c r="A74" s="21">
        <v>62</v>
      </c>
      <c r="B74" s="22" t="s">
        <v>115</v>
      </c>
      <c r="C74" s="22" t="s">
        <v>116</v>
      </c>
      <c r="D74" s="89" t="s">
        <v>11</v>
      </c>
      <c r="E74" s="74" t="s">
        <v>216</v>
      </c>
      <c r="F74" s="90">
        <v>102.5</v>
      </c>
      <c r="G74" s="67" t="s">
        <v>211</v>
      </c>
      <c r="H74" s="33">
        <v>62489</v>
      </c>
      <c r="I74" s="91">
        <v>0</v>
      </c>
      <c r="J74" s="118">
        <v>71705</v>
      </c>
      <c r="K74" s="117">
        <f>(J74-Table14[[#This Row],[Funding Request]])/Table14[[#This Row],[Funding Request]]</f>
        <v>0.1474819568244011</v>
      </c>
    </row>
    <row r="75" spans="1:11" s="8" customFormat="1" ht="29" x14ac:dyDescent="0.2">
      <c r="A75" s="21">
        <v>63</v>
      </c>
      <c r="B75" s="22" t="s">
        <v>19</v>
      </c>
      <c r="C75" s="22" t="s">
        <v>161</v>
      </c>
      <c r="D75" s="89" t="s">
        <v>11</v>
      </c>
      <c r="E75" s="74" t="s">
        <v>216</v>
      </c>
      <c r="F75" s="90">
        <v>101</v>
      </c>
      <c r="G75" s="67" t="s">
        <v>211</v>
      </c>
      <c r="H75" s="33">
        <v>139354</v>
      </c>
      <c r="I75" s="91">
        <v>0</v>
      </c>
      <c r="J75" s="116">
        <v>151583</v>
      </c>
      <c r="K75" s="117">
        <f>(J75-Table14[[#This Row],[Funding Request]])/Table14[[#This Row],[Funding Request]]</f>
        <v>8.7754926302797187E-2</v>
      </c>
    </row>
    <row r="76" spans="1:11" s="8" customFormat="1" ht="43" x14ac:dyDescent="0.2">
      <c r="A76" s="21">
        <v>64</v>
      </c>
      <c r="B76" s="22" t="s">
        <v>101</v>
      </c>
      <c r="C76" s="22" t="s">
        <v>120</v>
      </c>
      <c r="D76" s="89" t="s">
        <v>11</v>
      </c>
      <c r="E76" s="74" t="s">
        <v>216</v>
      </c>
      <c r="F76" s="90">
        <v>100</v>
      </c>
      <c r="G76" s="67" t="s">
        <v>211</v>
      </c>
      <c r="H76" s="33">
        <v>156936</v>
      </c>
      <c r="I76" s="91">
        <v>0</v>
      </c>
      <c r="J76" s="118">
        <v>169464</v>
      </c>
      <c r="K76" s="117">
        <f>(J76-Table14[[#This Row],[Funding Request]])/Table14[[#This Row],[Funding Request]]</f>
        <v>7.9828719987765709E-2</v>
      </c>
    </row>
    <row r="77" spans="1:11" s="8" customFormat="1" ht="43" x14ac:dyDescent="0.2">
      <c r="A77" s="21">
        <v>65</v>
      </c>
      <c r="B77" s="22" t="s">
        <v>118</v>
      </c>
      <c r="C77" s="22" t="s">
        <v>119</v>
      </c>
      <c r="D77" s="89" t="s">
        <v>11</v>
      </c>
      <c r="E77" s="74" t="s">
        <v>216</v>
      </c>
      <c r="F77" s="90">
        <v>97.5</v>
      </c>
      <c r="G77" s="67" t="s">
        <v>211</v>
      </c>
      <c r="H77" s="33">
        <v>235621</v>
      </c>
      <c r="I77" s="91">
        <v>0</v>
      </c>
      <c r="J77" s="118">
        <v>260137</v>
      </c>
      <c r="K77" s="117">
        <f>(J77-Table14[[#This Row],[Funding Request]])/Table14[[#This Row],[Funding Request]]</f>
        <v>0.10404845068987909</v>
      </c>
    </row>
    <row r="78" spans="1:11" s="8" customFormat="1" ht="29" x14ac:dyDescent="0.2">
      <c r="A78" s="21">
        <v>66</v>
      </c>
      <c r="B78" s="22" t="s">
        <v>121</v>
      </c>
      <c r="C78" s="22" t="s">
        <v>122</v>
      </c>
      <c r="D78" s="89" t="s">
        <v>11</v>
      </c>
      <c r="E78" s="74" t="s">
        <v>216</v>
      </c>
      <c r="F78" s="90">
        <v>96</v>
      </c>
      <c r="G78" s="67" t="s">
        <v>211</v>
      </c>
      <c r="H78" s="33">
        <v>84706</v>
      </c>
      <c r="I78" s="91">
        <v>0</v>
      </c>
      <c r="J78" s="118">
        <v>94588</v>
      </c>
      <c r="K78" s="117">
        <f>(J78-Table14[[#This Row],[Funding Request]])/Table14[[#This Row],[Funding Request]]</f>
        <v>0.11666233796897504</v>
      </c>
    </row>
    <row r="79" spans="1:11" s="8" customFormat="1" ht="29" x14ac:dyDescent="0.2">
      <c r="A79" s="21">
        <v>67</v>
      </c>
      <c r="B79" s="22" t="s">
        <v>126</v>
      </c>
      <c r="C79" s="22" t="s">
        <v>127</v>
      </c>
      <c r="D79" s="89" t="s">
        <v>11</v>
      </c>
      <c r="E79" s="74" t="s">
        <v>216</v>
      </c>
      <c r="F79" s="90">
        <v>96</v>
      </c>
      <c r="G79" s="67" t="s">
        <v>211</v>
      </c>
      <c r="H79" s="33">
        <v>518249</v>
      </c>
      <c r="I79" s="91">
        <v>0</v>
      </c>
      <c r="J79" s="118">
        <v>594473</v>
      </c>
      <c r="K79" s="117">
        <f>(J79-Table14[[#This Row],[Funding Request]])/Table14[[#This Row],[Funding Request]]</f>
        <v>0.14707987859117913</v>
      </c>
    </row>
    <row r="80" spans="1:11" s="8" customFormat="1" ht="29" x14ac:dyDescent="0.2">
      <c r="A80" s="21">
        <v>68</v>
      </c>
      <c r="B80" s="22" t="s">
        <v>107</v>
      </c>
      <c r="C80" s="22" t="s">
        <v>129</v>
      </c>
      <c r="D80" s="89" t="s">
        <v>11</v>
      </c>
      <c r="E80" s="74" t="s">
        <v>216</v>
      </c>
      <c r="F80" s="90">
        <v>87</v>
      </c>
      <c r="G80" s="67" t="s">
        <v>211</v>
      </c>
      <c r="H80" s="33">
        <v>54799</v>
      </c>
      <c r="I80" s="91">
        <v>0</v>
      </c>
      <c r="J80" s="118">
        <v>64807</v>
      </c>
      <c r="K80" s="117">
        <f>(J80-Table14[[#This Row],[Funding Request]])/Table14[[#This Row],[Funding Request]]</f>
        <v>0.18263106991003486</v>
      </c>
    </row>
    <row r="81" spans="1:12" s="8" customFormat="1" ht="29" x14ac:dyDescent="0.2">
      <c r="A81" s="21">
        <v>69</v>
      </c>
      <c r="B81" s="22" t="s">
        <v>113</v>
      </c>
      <c r="C81" s="22" t="s">
        <v>114</v>
      </c>
      <c r="D81" s="89" t="s">
        <v>14</v>
      </c>
      <c r="E81" s="74" t="s">
        <v>216</v>
      </c>
      <c r="F81" s="90">
        <v>83.5</v>
      </c>
      <c r="G81" s="67" t="s">
        <v>211</v>
      </c>
      <c r="H81" s="33">
        <v>287063</v>
      </c>
      <c r="I81" s="91">
        <v>0</v>
      </c>
      <c r="J81" s="118">
        <v>293202</v>
      </c>
      <c r="K81" s="117">
        <f>(J81-Table14[[#This Row],[Funding Request]])/Table14[[#This Row],[Funding Request]]</f>
        <v>2.1385549513521424E-2</v>
      </c>
    </row>
    <row r="82" spans="1:12" s="8" customFormat="1" ht="29" x14ac:dyDescent="0.2">
      <c r="A82" s="21">
        <v>70</v>
      </c>
      <c r="B82" s="22" t="s">
        <v>6</v>
      </c>
      <c r="C82" s="22" t="s">
        <v>130</v>
      </c>
      <c r="D82" s="89" t="s">
        <v>11</v>
      </c>
      <c r="E82" s="74" t="s">
        <v>216</v>
      </c>
      <c r="F82" s="90">
        <v>83.5</v>
      </c>
      <c r="G82" s="67" t="s">
        <v>211</v>
      </c>
      <c r="H82" s="33">
        <v>76784</v>
      </c>
      <c r="I82" s="91">
        <v>0</v>
      </c>
      <c r="J82" s="118">
        <v>85556</v>
      </c>
      <c r="K82" s="117">
        <f>(J82-Table14[[#This Row],[Funding Request]])/Table14[[#This Row],[Funding Request]]</f>
        <v>0.1142425505313607</v>
      </c>
    </row>
    <row r="83" spans="1:12" s="8" customFormat="1" ht="29" x14ac:dyDescent="0.2">
      <c r="A83" s="21">
        <v>71</v>
      </c>
      <c r="B83" s="22" t="s">
        <v>131</v>
      </c>
      <c r="C83" s="22" t="s">
        <v>132</v>
      </c>
      <c r="D83" s="89" t="s">
        <v>11</v>
      </c>
      <c r="E83" s="74" t="s">
        <v>216</v>
      </c>
      <c r="F83" s="90">
        <v>79.25</v>
      </c>
      <c r="G83" s="67" t="s">
        <v>211</v>
      </c>
      <c r="H83" s="33">
        <v>58733</v>
      </c>
      <c r="I83" s="91">
        <v>0</v>
      </c>
      <c r="J83" s="118">
        <v>67661</v>
      </c>
      <c r="K83" s="117">
        <f>(J83-Table14[[#This Row],[Funding Request]])/Table14[[#This Row],[Funding Request]]</f>
        <v>0.15200994330274292</v>
      </c>
    </row>
    <row r="84" spans="1:12" s="8" customFormat="1" ht="29" x14ac:dyDescent="0.2">
      <c r="A84" s="21">
        <v>72</v>
      </c>
      <c r="B84" s="22" t="s">
        <v>133</v>
      </c>
      <c r="C84" s="22" t="s">
        <v>134</v>
      </c>
      <c r="D84" s="89" t="s">
        <v>11</v>
      </c>
      <c r="E84" s="74" t="s">
        <v>216</v>
      </c>
      <c r="F84" s="90">
        <v>77.5</v>
      </c>
      <c r="G84" s="67" t="s">
        <v>211</v>
      </c>
      <c r="H84" s="33">
        <v>246189</v>
      </c>
      <c r="I84" s="91">
        <v>0</v>
      </c>
      <c r="J84" s="118">
        <v>265029</v>
      </c>
      <c r="K84" s="117">
        <f>(J84-Table14[[#This Row],[Funding Request]])/Table14[[#This Row],[Funding Request]]</f>
        <v>7.6526571049072054E-2</v>
      </c>
    </row>
    <row r="85" spans="1:12" s="8" customFormat="1" ht="43" x14ac:dyDescent="0.2">
      <c r="A85" s="21">
        <v>73</v>
      </c>
      <c r="B85" s="22" t="s">
        <v>135</v>
      </c>
      <c r="C85" s="22" t="s">
        <v>136</v>
      </c>
      <c r="D85" s="89" t="s">
        <v>11</v>
      </c>
      <c r="E85" s="74" t="s">
        <v>216</v>
      </c>
      <c r="F85" s="90">
        <v>76.5</v>
      </c>
      <c r="G85" s="67" t="s">
        <v>211</v>
      </c>
      <c r="H85" s="33">
        <v>50935</v>
      </c>
      <c r="I85" s="91">
        <v>0</v>
      </c>
      <c r="J85" s="118">
        <v>58967</v>
      </c>
      <c r="K85" s="117">
        <f>(J85-Table14[[#This Row],[Funding Request]])/Table14[[#This Row],[Funding Request]]</f>
        <v>0.1576911750269952</v>
      </c>
    </row>
    <row r="86" spans="1:12" s="8" customFormat="1" ht="43" x14ac:dyDescent="0.2">
      <c r="A86" s="21">
        <v>74</v>
      </c>
      <c r="B86" s="22" t="s">
        <v>137</v>
      </c>
      <c r="C86" s="22" t="s">
        <v>138</v>
      </c>
      <c r="D86" s="89" t="s">
        <v>11</v>
      </c>
      <c r="E86" s="74" t="s">
        <v>216</v>
      </c>
      <c r="F86" s="90">
        <v>76</v>
      </c>
      <c r="G86" s="67" t="s">
        <v>211</v>
      </c>
      <c r="H86" s="33">
        <v>186378</v>
      </c>
      <c r="I86" s="91">
        <v>0</v>
      </c>
      <c r="J86" s="118">
        <v>213894</v>
      </c>
      <c r="K86" s="117">
        <f>(J86-Table14[[#This Row],[Funding Request]])/Table14[[#This Row],[Funding Request]]</f>
        <v>0.14763545053600746</v>
      </c>
    </row>
    <row r="87" spans="1:12" x14ac:dyDescent="0.2">
      <c r="A87" s="21">
        <v>75</v>
      </c>
      <c r="B87" s="39" t="s">
        <v>163</v>
      </c>
      <c r="C87" s="39" t="s">
        <v>164</v>
      </c>
      <c r="D87" s="67" t="s">
        <v>164</v>
      </c>
      <c r="E87" s="74" t="s">
        <v>216</v>
      </c>
      <c r="F87" s="8" t="s">
        <v>210</v>
      </c>
      <c r="G87" s="67" t="s">
        <v>211</v>
      </c>
      <c r="H87" s="33">
        <v>458840</v>
      </c>
      <c r="I87" s="91">
        <v>0</v>
      </c>
      <c r="J87" s="118">
        <v>480632</v>
      </c>
      <c r="K87" s="117">
        <f>(J87-Table14[[#This Row],[Funding Request]])/Table14[[#This Row],[Funding Request]]</f>
        <v>4.749367971406155E-2</v>
      </c>
    </row>
    <row r="88" spans="1:12" s="8" customFormat="1" x14ac:dyDescent="0.2">
      <c r="A88" s="21">
        <v>76</v>
      </c>
      <c r="B88" s="22" t="s">
        <v>139</v>
      </c>
      <c r="C88" s="22" t="s">
        <v>140</v>
      </c>
      <c r="D88" s="89" t="s">
        <v>11</v>
      </c>
      <c r="E88" s="74" t="s">
        <v>216</v>
      </c>
      <c r="F88" s="90">
        <v>75.75</v>
      </c>
      <c r="G88" s="67" t="s">
        <v>211</v>
      </c>
      <c r="H88" s="94">
        <v>219935</v>
      </c>
      <c r="I88" s="91">
        <v>0</v>
      </c>
      <c r="J88" s="118">
        <v>252563</v>
      </c>
      <c r="K88" s="117">
        <f>(J88-Table14[[#This Row],[Funding Request]])/Table14[[#This Row],[Funding Request]]</f>
        <v>0.14835292245436152</v>
      </c>
    </row>
    <row r="89" spans="1:12" s="8" customFormat="1" ht="29" x14ac:dyDescent="0.2">
      <c r="A89" s="21">
        <v>77</v>
      </c>
      <c r="B89" s="22" t="s">
        <v>115</v>
      </c>
      <c r="C89" s="22" t="s">
        <v>141</v>
      </c>
      <c r="D89" s="89" t="s">
        <v>11</v>
      </c>
      <c r="E89" s="74" t="s">
        <v>216</v>
      </c>
      <c r="F89" s="90">
        <v>71.5</v>
      </c>
      <c r="G89" s="67" t="s">
        <v>211</v>
      </c>
      <c r="H89" s="94">
        <v>415970</v>
      </c>
      <c r="I89" s="91">
        <v>0</v>
      </c>
      <c r="J89" s="118">
        <v>477422</v>
      </c>
      <c r="K89" s="117">
        <f>(J89-Table14[[#This Row],[Funding Request]])/Table14[[#This Row],[Funding Request]]</f>
        <v>0.14773180758227758</v>
      </c>
      <c r="L89" s="103"/>
    </row>
    <row r="90" spans="1:12" s="8" customFormat="1" x14ac:dyDescent="0.2">
      <c r="A90" s="21">
        <v>78</v>
      </c>
      <c r="B90" s="22" t="s">
        <v>142</v>
      </c>
      <c r="C90" s="22" t="s">
        <v>143</v>
      </c>
      <c r="D90" s="89" t="s">
        <v>14</v>
      </c>
      <c r="E90" s="74" t="s">
        <v>216</v>
      </c>
      <c r="F90" s="90">
        <v>71</v>
      </c>
      <c r="G90" s="67" t="s">
        <v>211</v>
      </c>
      <c r="H90" s="94">
        <v>96994</v>
      </c>
      <c r="I90" s="91">
        <v>0</v>
      </c>
      <c r="J90" s="118">
        <v>98334</v>
      </c>
      <c r="K90" s="117">
        <f>(J90-Table14[[#This Row],[Funding Request]])/Table14[[#This Row],[Funding Request]]</f>
        <v>1.3815287543559396E-2</v>
      </c>
    </row>
    <row r="91" spans="1:12" s="8" customFormat="1" x14ac:dyDescent="0.2">
      <c r="A91" s="21">
        <v>79</v>
      </c>
      <c r="B91" s="22" t="s">
        <v>142</v>
      </c>
      <c r="C91" s="22" t="s">
        <v>144</v>
      </c>
      <c r="D91" s="89" t="s">
        <v>11</v>
      </c>
      <c r="E91" s="74" t="s">
        <v>216</v>
      </c>
      <c r="F91" s="90">
        <v>70</v>
      </c>
      <c r="G91" s="67" t="s">
        <v>211</v>
      </c>
      <c r="H91" s="94">
        <v>153355</v>
      </c>
      <c r="I91" s="91">
        <v>0</v>
      </c>
      <c r="J91" s="118">
        <v>174928</v>
      </c>
      <c r="K91" s="117">
        <f>(J91-Table14[[#This Row],[Funding Request]])/Table14[[#This Row],[Funding Request]]</f>
        <v>0.14067360046949887</v>
      </c>
    </row>
    <row r="92" spans="1:12" s="8" customFormat="1" ht="29" x14ac:dyDescent="0.2">
      <c r="A92" s="21">
        <v>80</v>
      </c>
      <c r="B92" s="22" t="s">
        <v>113</v>
      </c>
      <c r="C92" s="22" t="s">
        <v>128</v>
      </c>
      <c r="D92" s="89" t="s">
        <v>11</v>
      </c>
      <c r="E92" s="74" t="s">
        <v>216</v>
      </c>
      <c r="F92" s="90">
        <v>69.25</v>
      </c>
      <c r="G92" s="67" t="s">
        <v>211</v>
      </c>
      <c r="H92" s="94">
        <v>289297</v>
      </c>
      <c r="I92" s="91">
        <v>0</v>
      </c>
      <c r="J92" s="118">
        <v>332068</v>
      </c>
      <c r="K92" s="117">
        <f>(J92-Table14[[#This Row],[Funding Request]])/Table14[[#This Row],[Funding Request]]</f>
        <v>0.14784460260562673</v>
      </c>
    </row>
    <row r="93" spans="1:12" s="8" customFormat="1" ht="57" x14ac:dyDescent="0.2">
      <c r="A93" s="21">
        <v>81</v>
      </c>
      <c r="B93" s="22" t="s">
        <v>145</v>
      </c>
      <c r="C93" s="22" t="s">
        <v>146</v>
      </c>
      <c r="D93" s="89" t="s">
        <v>11</v>
      </c>
      <c r="E93" s="74" t="s">
        <v>216</v>
      </c>
      <c r="F93" s="90">
        <v>65.25</v>
      </c>
      <c r="G93" s="67" t="s">
        <v>211</v>
      </c>
      <c r="H93" s="94">
        <v>402768</v>
      </c>
      <c r="I93" s="91">
        <v>0</v>
      </c>
      <c r="J93" s="118">
        <v>434599</v>
      </c>
      <c r="K93" s="117">
        <f>(J93-Table14[[#This Row],[Funding Request]])/Table14[[#This Row],[Funding Request]]</f>
        <v>7.903060819131609E-2</v>
      </c>
    </row>
    <row r="94" spans="1:12" s="8" customFormat="1" ht="29" x14ac:dyDescent="0.2">
      <c r="A94" s="21">
        <v>82</v>
      </c>
      <c r="B94" s="22" t="s">
        <v>147</v>
      </c>
      <c r="C94" s="22" t="s">
        <v>148</v>
      </c>
      <c r="D94" s="89" t="s">
        <v>11</v>
      </c>
      <c r="E94" s="74" t="s">
        <v>216</v>
      </c>
      <c r="F94" s="90">
        <v>59.5</v>
      </c>
      <c r="G94" s="67" t="s">
        <v>211</v>
      </c>
      <c r="H94" s="94">
        <v>320677</v>
      </c>
      <c r="I94" s="91">
        <v>0</v>
      </c>
      <c r="J94" s="118">
        <v>346213</v>
      </c>
      <c r="K94" s="117">
        <f>(J94-Table14[[#This Row],[Funding Request]])/Table14[[#This Row],[Funding Request]]</f>
        <v>7.963152954530571E-2</v>
      </c>
    </row>
    <row r="95" spans="1:12" s="8" customFormat="1" ht="29" x14ac:dyDescent="0.2">
      <c r="A95" s="21">
        <v>83</v>
      </c>
      <c r="B95" s="22" t="s">
        <v>147</v>
      </c>
      <c r="C95" s="22" t="s">
        <v>151</v>
      </c>
      <c r="D95" s="89" t="s">
        <v>11</v>
      </c>
      <c r="E95" s="74" t="s">
        <v>216</v>
      </c>
      <c r="F95" s="90">
        <v>49.5</v>
      </c>
      <c r="G95" s="67" t="s">
        <v>211</v>
      </c>
      <c r="H95" s="94">
        <v>40075</v>
      </c>
      <c r="I95" s="91">
        <v>0</v>
      </c>
      <c r="J95" s="118">
        <v>43351</v>
      </c>
      <c r="K95" s="117">
        <f>(J95-Table14[[#This Row],[Funding Request]])/Table14[[#This Row],[Funding Request]]</f>
        <v>8.1746724890829695E-2</v>
      </c>
    </row>
    <row r="96" spans="1:12" ht="29" x14ac:dyDescent="0.2">
      <c r="A96" s="21">
        <v>84</v>
      </c>
      <c r="B96" s="39" t="s">
        <v>163</v>
      </c>
      <c r="C96" s="39" t="s">
        <v>192</v>
      </c>
      <c r="D96" s="67" t="s">
        <v>180</v>
      </c>
      <c r="E96" s="74" t="s">
        <v>218</v>
      </c>
      <c r="F96" s="90" t="s">
        <v>214</v>
      </c>
      <c r="G96" s="67" t="s">
        <v>211</v>
      </c>
      <c r="H96" s="33">
        <v>2070881</v>
      </c>
      <c r="I96" s="91">
        <v>0</v>
      </c>
      <c r="J96" s="91">
        <v>0</v>
      </c>
      <c r="K96" s="119"/>
    </row>
    <row r="97" spans="1:11" s="8" customFormat="1" ht="29" x14ac:dyDescent="0.2">
      <c r="A97" s="21">
        <v>85</v>
      </c>
      <c r="B97" s="22" t="s">
        <v>153</v>
      </c>
      <c r="C97" s="22" t="s">
        <v>154</v>
      </c>
      <c r="D97" s="89" t="s">
        <v>11</v>
      </c>
      <c r="E97" s="74" t="s">
        <v>216</v>
      </c>
      <c r="F97" s="90">
        <v>39.5</v>
      </c>
      <c r="G97" s="67" t="s">
        <v>211</v>
      </c>
      <c r="H97" s="94">
        <v>259530</v>
      </c>
      <c r="I97" s="91">
        <v>0</v>
      </c>
      <c r="J97" s="91">
        <v>0</v>
      </c>
      <c r="K97" s="119"/>
    </row>
    <row r="98" spans="1:11" s="8" customFormat="1" ht="29" x14ac:dyDescent="0.2">
      <c r="A98" s="21">
        <v>86</v>
      </c>
      <c r="B98" s="22" t="s">
        <v>155</v>
      </c>
      <c r="C98" s="22" t="s">
        <v>156</v>
      </c>
      <c r="D98" s="89" t="s">
        <v>11</v>
      </c>
      <c r="E98" s="74" t="s">
        <v>216</v>
      </c>
      <c r="F98" s="90">
        <v>38</v>
      </c>
      <c r="G98" s="67" t="s">
        <v>211</v>
      </c>
      <c r="H98" s="94">
        <v>227078</v>
      </c>
      <c r="I98" s="91">
        <v>0</v>
      </c>
      <c r="J98" s="91">
        <v>0</v>
      </c>
      <c r="K98" s="119"/>
    </row>
    <row r="99" spans="1:11" s="8" customFormat="1" ht="29" x14ac:dyDescent="0.2">
      <c r="A99" s="21">
        <v>87</v>
      </c>
      <c r="B99" s="22" t="s">
        <v>157</v>
      </c>
      <c r="C99" s="22" t="s">
        <v>158</v>
      </c>
      <c r="D99" s="89" t="s">
        <v>14</v>
      </c>
      <c r="E99" s="74" t="s">
        <v>216</v>
      </c>
      <c r="F99" s="90">
        <v>25</v>
      </c>
      <c r="G99" s="67" t="s">
        <v>211</v>
      </c>
      <c r="H99" s="94">
        <v>176742</v>
      </c>
      <c r="I99" s="91">
        <v>0</v>
      </c>
      <c r="J99" s="91">
        <v>0</v>
      </c>
      <c r="K99" s="119"/>
    </row>
    <row r="100" spans="1:11" ht="29" x14ac:dyDescent="0.2">
      <c r="A100" s="21">
        <v>88</v>
      </c>
      <c r="B100" s="39" t="s">
        <v>177</v>
      </c>
      <c r="C100" s="39" t="s">
        <v>193</v>
      </c>
      <c r="D100" s="67" t="s">
        <v>11</v>
      </c>
      <c r="E100" s="74" t="s">
        <v>218</v>
      </c>
      <c r="F100" s="90">
        <v>106</v>
      </c>
      <c r="G100" s="67" t="s">
        <v>211</v>
      </c>
      <c r="H100" s="33">
        <v>436783</v>
      </c>
      <c r="I100" s="91">
        <v>0</v>
      </c>
      <c r="J100" s="91">
        <v>0</v>
      </c>
      <c r="K100" s="119"/>
    </row>
    <row r="101" spans="1:11" ht="29" x14ac:dyDescent="0.2">
      <c r="A101" s="21">
        <v>89</v>
      </c>
      <c r="B101" s="39" t="s">
        <v>163</v>
      </c>
      <c r="C101" s="39" t="s">
        <v>194</v>
      </c>
      <c r="D101" s="67" t="s">
        <v>180</v>
      </c>
      <c r="E101" s="74" t="s">
        <v>218</v>
      </c>
      <c r="F101" s="90" t="s">
        <v>214</v>
      </c>
      <c r="G101" s="67" t="s">
        <v>211</v>
      </c>
      <c r="H101" s="33">
        <v>887521</v>
      </c>
      <c r="I101" s="91">
        <v>0</v>
      </c>
      <c r="J101" s="91">
        <v>0</v>
      </c>
      <c r="K101" s="119"/>
    </row>
    <row r="102" spans="1:11" s="101" customFormat="1" ht="29" x14ac:dyDescent="0.2">
      <c r="A102" s="95">
        <v>90</v>
      </c>
      <c r="B102" s="96" t="s">
        <v>149</v>
      </c>
      <c r="C102" s="96" t="s">
        <v>150</v>
      </c>
      <c r="D102" s="97" t="s">
        <v>11</v>
      </c>
      <c r="E102" s="98" t="s">
        <v>216</v>
      </c>
      <c r="F102" s="99">
        <v>57.5</v>
      </c>
      <c r="G102" s="67" t="s">
        <v>211</v>
      </c>
      <c r="H102" s="100">
        <v>101463</v>
      </c>
      <c r="I102" s="91">
        <v>0</v>
      </c>
      <c r="J102" s="91">
        <v>0</v>
      </c>
      <c r="K102" s="119"/>
    </row>
    <row r="103" spans="1:11" s="101" customFormat="1" ht="29" x14ac:dyDescent="0.2">
      <c r="A103" s="95">
        <v>91</v>
      </c>
      <c r="B103" s="96" t="s">
        <v>115</v>
      </c>
      <c r="C103" s="96" t="s">
        <v>152</v>
      </c>
      <c r="D103" s="97" t="s">
        <v>11</v>
      </c>
      <c r="E103" s="98" t="s">
        <v>216</v>
      </c>
      <c r="F103" s="99">
        <v>49.5</v>
      </c>
      <c r="G103" s="67" t="s">
        <v>211</v>
      </c>
      <c r="H103" s="100">
        <v>83318</v>
      </c>
      <c r="I103" s="91">
        <v>0</v>
      </c>
      <c r="J103" s="91">
        <v>0</v>
      </c>
      <c r="K103" s="119"/>
    </row>
    <row r="104" spans="1:11" x14ac:dyDescent="0.2">
      <c r="A104" s="21">
        <v>92</v>
      </c>
      <c r="B104" s="39" t="s">
        <v>25</v>
      </c>
      <c r="C104" s="39" t="s">
        <v>189</v>
      </c>
      <c r="D104" s="67" t="s">
        <v>11</v>
      </c>
      <c r="E104" s="74" t="s">
        <v>218</v>
      </c>
      <c r="F104" s="90">
        <v>92</v>
      </c>
      <c r="G104" s="67" t="s">
        <v>211</v>
      </c>
      <c r="H104" s="33">
        <v>2000000</v>
      </c>
      <c r="I104" s="91">
        <v>0</v>
      </c>
      <c r="J104" s="91">
        <v>0</v>
      </c>
      <c r="K104" s="119"/>
    </row>
    <row r="105" spans="1:11" ht="29" x14ac:dyDescent="0.2">
      <c r="A105" s="38" t="s">
        <v>215</v>
      </c>
      <c r="B105" s="39" t="s">
        <v>149</v>
      </c>
      <c r="C105" s="39" t="s">
        <v>189</v>
      </c>
      <c r="D105" s="67" t="s">
        <v>11</v>
      </c>
      <c r="E105" s="74" t="s">
        <v>218</v>
      </c>
      <c r="F105" s="67">
        <v>76</v>
      </c>
      <c r="G105" s="67" t="s">
        <v>216</v>
      </c>
      <c r="H105" s="33">
        <v>195396</v>
      </c>
      <c r="I105" s="77">
        <v>0</v>
      </c>
      <c r="J105" s="77"/>
      <c r="K105" s="120"/>
    </row>
    <row r="106" spans="1:11" x14ac:dyDescent="0.2">
      <c r="A106" s="38" t="s">
        <v>214</v>
      </c>
      <c r="B106" s="39" t="s">
        <v>219</v>
      </c>
      <c r="C106" s="39" t="s">
        <v>220</v>
      </c>
      <c r="D106" s="67" t="s">
        <v>221</v>
      </c>
      <c r="E106" s="67" t="s">
        <v>214</v>
      </c>
      <c r="F106" s="67" t="s">
        <v>214</v>
      </c>
      <c r="G106" s="67" t="s">
        <v>211</v>
      </c>
      <c r="H106" s="33">
        <v>1414660</v>
      </c>
      <c r="I106" s="77">
        <v>0</v>
      </c>
      <c r="J106" s="116">
        <v>1414660</v>
      </c>
      <c r="K106" s="121"/>
    </row>
    <row r="107" spans="1:11" s="88" customFormat="1" ht="17" thickBot="1" x14ac:dyDescent="0.25">
      <c r="A107" s="83"/>
      <c r="B107" s="84"/>
      <c r="C107" s="84" t="s">
        <v>196</v>
      </c>
      <c r="D107" s="85"/>
      <c r="E107" s="86"/>
      <c r="F107" s="86"/>
      <c r="G107" s="86"/>
      <c r="H107" s="87">
        <f>SUM(H6:H103)</f>
        <v>30408103</v>
      </c>
      <c r="J107" s="110">
        <f>SUM(J6:J103)</f>
        <v>29018080</v>
      </c>
      <c r="K107" s="105"/>
    </row>
    <row r="108" spans="1:11" ht="17" thickTop="1" x14ac:dyDescent="0.2">
      <c r="A108" s="38"/>
      <c r="B108" s="39"/>
      <c r="C108" s="39" t="s">
        <v>195</v>
      </c>
      <c r="D108" s="40"/>
      <c r="E108" s="40"/>
      <c r="F108" s="40"/>
      <c r="G108" s="40"/>
      <c r="H108" s="33">
        <f>SUM(H6:H104)</f>
        <v>32408103</v>
      </c>
      <c r="J108" s="104">
        <f>SUM(J6:J106)</f>
        <v>30432740</v>
      </c>
      <c r="K108" s="107"/>
    </row>
    <row r="111" spans="1:11" x14ac:dyDescent="0.2">
      <c r="B111" s="37"/>
    </row>
    <row r="112" spans="1:11" x14ac:dyDescent="0.2">
      <c r="B112" s="37"/>
    </row>
    <row r="113" spans="1:3" x14ac:dyDescent="0.2">
      <c r="B113" s="37"/>
    </row>
    <row r="114" spans="1:3" x14ac:dyDescent="0.2">
      <c r="B114" s="37"/>
    </row>
    <row r="115" spans="1:3" x14ac:dyDescent="0.2">
      <c r="B115" s="37"/>
    </row>
    <row r="117" spans="1:3" x14ac:dyDescent="0.2">
      <c r="B117" s="63"/>
    </row>
    <row r="119" spans="1:3" ht="33" customHeight="1" x14ac:dyDescent="0.2">
      <c r="A119" s="64"/>
      <c r="B119" s="62"/>
      <c r="C119" s="37"/>
    </row>
    <row r="120" spans="1:3" ht="32" customHeight="1" x14ac:dyDescent="0.2">
      <c r="A120" s="64"/>
      <c r="B120" s="37"/>
    </row>
    <row r="335" spans="1:71" s="37" customFormat="1" x14ac:dyDescent="0.2">
      <c r="A335" s="26"/>
      <c r="B335" s="26"/>
      <c r="C335" s="26"/>
      <c r="D335" s="26"/>
      <c r="E335" s="26"/>
      <c r="F335" s="26"/>
      <c r="G335" s="26"/>
      <c r="I335"/>
      <c r="J335"/>
      <c r="K335" s="108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</row>
    <row r="336" spans="1:71" s="37" customFormat="1" x14ac:dyDescent="0.2">
      <c r="A336" s="26"/>
      <c r="B336" s="26"/>
      <c r="C336" s="26"/>
      <c r="D336" s="26"/>
      <c r="E336" s="26"/>
      <c r="F336" s="26"/>
      <c r="G336" s="26"/>
      <c r="I336"/>
      <c r="J336"/>
      <c r="K336" s="108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</row>
    <row r="337" spans="1:71" s="37" customFormat="1" x14ac:dyDescent="0.2">
      <c r="A337" s="26"/>
      <c r="B337" s="26"/>
      <c r="C337" s="26"/>
      <c r="D337" s="26"/>
      <c r="E337" s="26"/>
      <c r="F337" s="26"/>
      <c r="G337" s="26"/>
      <c r="I337"/>
      <c r="J337"/>
      <c r="K337" s="108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</row>
    <row r="338" spans="1:71" s="37" customFormat="1" x14ac:dyDescent="0.2">
      <c r="A338" s="26"/>
      <c r="B338" s="26"/>
      <c r="C338" s="26"/>
      <c r="D338" s="26"/>
      <c r="E338" s="26"/>
      <c r="F338" s="26"/>
      <c r="G338" s="26"/>
      <c r="I338"/>
      <c r="J338"/>
      <c r="K338" s="10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</row>
    <row r="339" spans="1:71" s="37" customFormat="1" x14ac:dyDescent="0.2">
      <c r="A339" s="26"/>
      <c r="B339" s="26"/>
      <c r="C339" s="26"/>
      <c r="D339" s="26"/>
      <c r="E339" s="26"/>
      <c r="F339" s="26"/>
      <c r="G339" s="26"/>
      <c r="I339"/>
      <c r="J339"/>
      <c r="K339" s="108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</row>
    <row r="340" spans="1:71" s="37" customFormat="1" x14ac:dyDescent="0.2">
      <c r="A340" s="26"/>
      <c r="B340" s="26"/>
      <c r="C340" s="26"/>
      <c r="D340" s="26"/>
      <c r="E340" s="26"/>
      <c r="F340" s="26"/>
      <c r="G340" s="26"/>
      <c r="I340"/>
      <c r="J340"/>
      <c r="K340" s="108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</row>
    <row r="341" spans="1:71" s="37" customFormat="1" x14ac:dyDescent="0.2">
      <c r="A341" s="26"/>
      <c r="B341" s="26"/>
      <c r="C341" s="26"/>
      <c r="D341" s="26"/>
      <c r="E341" s="26"/>
      <c r="F341" s="26"/>
      <c r="G341" s="26"/>
      <c r="I341"/>
      <c r="J341"/>
      <c r="K341" s="108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</row>
    <row r="342" spans="1:71" s="37" customFormat="1" x14ac:dyDescent="0.2">
      <c r="A342" s="26"/>
      <c r="B342" s="26"/>
      <c r="C342" s="26"/>
      <c r="D342" s="26"/>
      <c r="E342" s="26"/>
      <c r="F342" s="26"/>
      <c r="G342" s="26"/>
      <c r="I342"/>
      <c r="J342"/>
      <c r="K342" s="108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</row>
    <row r="343" spans="1:71" s="37" customFormat="1" x14ac:dyDescent="0.2">
      <c r="A343" s="26"/>
      <c r="B343" s="26"/>
      <c r="C343" s="26"/>
      <c r="D343" s="26"/>
      <c r="E343" s="26"/>
      <c r="F343" s="26"/>
      <c r="G343" s="26"/>
      <c r="I343"/>
      <c r="J343"/>
      <c r="K343" s="108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</row>
    <row r="344" spans="1:71" s="37" customFormat="1" x14ac:dyDescent="0.2">
      <c r="A344" s="26"/>
      <c r="B344" s="26"/>
      <c r="C344" s="26"/>
      <c r="D344" s="26"/>
      <c r="E344" s="26"/>
      <c r="F344" s="26"/>
      <c r="G344" s="26"/>
      <c r="I344"/>
      <c r="J344"/>
      <c r="K344" s="108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</row>
    <row r="345" spans="1:71" s="37" customFormat="1" x14ac:dyDescent="0.2">
      <c r="A345" s="26"/>
      <c r="B345" s="26"/>
      <c r="C345" s="26"/>
      <c r="D345" s="26"/>
      <c r="E345" s="26"/>
      <c r="F345" s="26"/>
      <c r="G345" s="26"/>
      <c r="I345"/>
      <c r="J345"/>
      <c r="K345" s="108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</row>
    <row r="346" spans="1:71" s="37" customFormat="1" x14ac:dyDescent="0.2">
      <c r="A346" s="26"/>
      <c r="B346" s="26"/>
      <c r="C346" s="26"/>
      <c r="D346" s="26"/>
      <c r="E346" s="26"/>
      <c r="F346" s="26"/>
      <c r="G346" s="26"/>
      <c r="I346"/>
      <c r="J346"/>
      <c r="K346" s="108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</row>
    <row r="347" spans="1:71" s="37" customFormat="1" x14ac:dyDescent="0.2">
      <c r="A347" s="26"/>
      <c r="B347" s="26"/>
      <c r="C347" s="26"/>
      <c r="D347" s="26"/>
      <c r="E347" s="26"/>
      <c r="F347" s="26"/>
      <c r="G347" s="26"/>
      <c r="I347"/>
      <c r="J347"/>
      <c r="K347" s="108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</row>
    <row r="348" spans="1:71" s="37" customFormat="1" x14ac:dyDescent="0.2">
      <c r="A348" s="26"/>
      <c r="B348" s="26"/>
      <c r="C348" s="26"/>
      <c r="D348" s="26"/>
      <c r="E348" s="26"/>
      <c r="F348" s="26"/>
      <c r="G348" s="26"/>
      <c r="I348"/>
      <c r="J348"/>
      <c r="K348" s="10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</row>
    <row r="349" spans="1:71" s="37" customFormat="1" x14ac:dyDescent="0.2">
      <c r="A349" s="26"/>
      <c r="B349" s="26"/>
      <c r="C349" s="26"/>
      <c r="D349" s="26"/>
      <c r="E349" s="26"/>
      <c r="F349" s="26"/>
      <c r="G349" s="26"/>
      <c r="I349"/>
      <c r="J349"/>
      <c r="K349" s="108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</row>
    <row r="350" spans="1:71" s="37" customFormat="1" x14ac:dyDescent="0.2">
      <c r="A350" s="26"/>
      <c r="B350" s="26"/>
      <c r="C350" s="26"/>
      <c r="D350" s="26"/>
      <c r="E350" s="26"/>
      <c r="F350" s="26"/>
      <c r="G350" s="26"/>
      <c r="I350"/>
      <c r="J350"/>
      <c r="K350" s="108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</row>
    <row r="351" spans="1:71" s="37" customFormat="1" x14ac:dyDescent="0.2">
      <c r="A351" s="26"/>
      <c r="B351" s="26"/>
      <c r="C351" s="26"/>
      <c r="D351" s="26"/>
      <c r="E351" s="26"/>
      <c r="F351" s="26"/>
      <c r="G351" s="26"/>
      <c r="I351"/>
      <c r="J351"/>
      <c r="K351" s="108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</row>
    <row r="352" spans="1:71" s="37" customFormat="1" x14ac:dyDescent="0.2">
      <c r="A352" s="26"/>
      <c r="B352" s="26"/>
      <c r="C352" s="26"/>
      <c r="D352" s="26"/>
      <c r="E352" s="26"/>
      <c r="F352" s="26"/>
      <c r="G352" s="26"/>
      <c r="I352"/>
      <c r="J352"/>
      <c r="K352" s="108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</row>
    <row r="353" spans="1:71" s="37" customFormat="1" x14ac:dyDescent="0.2">
      <c r="A353" s="26"/>
      <c r="B353" s="26"/>
      <c r="C353" s="26"/>
      <c r="D353" s="26"/>
      <c r="E353" s="26"/>
      <c r="F353" s="26"/>
      <c r="G353" s="26"/>
      <c r="I353"/>
      <c r="J353"/>
      <c r="K353" s="108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</row>
    <row r="354" spans="1:71" s="37" customFormat="1" x14ac:dyDescent="0.2">
      <c r="A354" s="26"/>
      <c r="B354" s="26"/>
      <c r="C354" s="26"/>
      <c r="D354" s="26"/>
      <c r="E354" s="26"/>
      <c r="F354" s="26"/>
      <c r="G354" s="26"/>
      <c r="I354"/>
      <c r="J354"/>
      <c r="K354" s="108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</row>
    <row r="355" spans="1:71" s="37" customFormat="1" x14ac:dyDescent="0.2">
      <c r="A355" s="26"/>
      <c r="B355" s="26"/>
      <c r="C355" s="26"/>
      <c r="D355" s="26"/>
      <c r="E355" s="26"/>
      <c r="F355" s="26"/>
      <c r="G355" s="26"/>
      <c r="I355"/>
      <c r="J355"/>
      <c r="K355" s="108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</row>
    <row r="356" spans="1:71" s="37" customFormat="1" x14ac:dyDescent="0.2">
      <c r="A356" s="26"/>
      <c r="B356" s="26"/>
      <c r="C356" s="26"/>
      <c r="D356" s="26"/>
      <c r="E356" s="26"/>
      <c r="F356" s="26"/>
      <c r="G356" s="26"/>
      <c r="I356"/>
      <c r="J356"/>
      <c r="K356" s="108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</row>
    <row r="357" spans="1:71" s="37" customFormat="1" x14ac:dyDescent="0.2">
      <c r="A357" s="26"/>
      <c r="B357" s="26"/>
      <c r="C357" s="26"/>
      <c r="D357" s="26"/>
      <c r="E357" s="26"/>
      <c r="F357" s="26"/>
      <c r="G357" s="26"/>
      <c r="I357"/>
      <c r="J357"/>
      <c r="K357" s="108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</row>
    <row r="358" spans="1:71" s="37" customFormat="1" x14ac:dyDescent="0.2">
      <c r="A358" s="26"/>
      <c r="B358" s="26"/>
      <c r="C358" s="26"/>
      <c r="D358" s="26"/>
      <c r="E358" s="26"/>
      <c r="F358" s="26"/>
      <c r="G358" s="26"/>
      <c r="I358"/>
      <c r="J358"/>
      <c r="K358" s="10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</row>
    <row r="359" spans="1:71" s="37" customFormat="1" x14ac:dyDescent="0.2">
      <c r="A359" s="26"/>
      <c r="B359" s="26"/>
      <c r="C359" s="26"/>
      <c r="D359" s="26"/>
      <c r="E359" s="26"/>
      <c r="F359" s="26"/>
      <c r="G359" s="26"/>
      <c r="I359"/>
      <c r="J359"/>
      <c r="K359" s="108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</row>
    <row r="360" spans="1:71" s="37" customFormat="1" x14ac:dyDescent="0.2">
      <c r="A360" s="26"/>
      <c r="B360" s="26"/>
      <c r="C360" s="26"/>
      <c r="D360" s="26"/>
      <c r="E360" s="26"/>
      <c r="F360" s="26"/>
      <c r="G360" s="26"/>
      <c r="I360"/>
      <c r="J360"/>
      <c r="K360" s="108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</row>
    <row r="361" spans="1:71" s="37" customFormat="1" x14ac:dyDescent="0.2">
      <c r="A361" s="26"/>
      <c r="B361" s="26"/>
      <c r="C361" s="26"/>
      <c r="D361" s="26"/>
      <c r="E361" s="26"/>
      <c r="F361" s="26"/>
      <c r="G361" s="26"/>
      <c r="I361"/>
      <c r="J361"/>
      <c r="K361" s="108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</row>
    <row r="362" spans="1:71" s="37" customFormat="1" x14ac:dyDescent="0.2">
      <c r="A362" s="26"/>
      <c r="B362" s="26"/>
      <c r="C362" s="26"/>
      <c r="D362" s="26"/>
      <c r="E362" s="26"/>
      <c r="F362" s="26"/>
      <c r="G362" s="26"/>
      <c r="I362"/>
      <c r="J362"/>
      <c r="K362" s="108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</row>
    <row r="363" spans="1:71" s="37" customFormat="1" x14ac:dyDescent="0.2">
      <c r="A363" s="26"/>
      <c r="B363" s="26"/>
      <c r="C363" s="26"/>
      <c r="D363" s="26"/>
      <c r="E363" s="26"/>
      <c r="F363" s="26"/>
      <c r="G363" s="26"/>
      <c r="I363"/>
      <c r="J363"/>
      <c r="K363" s="108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</row>
    <row r="364" spans="1:71" s="37" customFormat="1" x14ac:dyDescent="0.2">
      <c r="A364" s="26"/>
      <c r="B364" s="26"/>
      <c r="C364" s="26"/>
      <c r="D364" s="26"/>
      <c r="E364" s="26"/>
      <c r="F364" s="26"/>
      <c r="G364" s="26"/>
      <c r="I364"/>
      <c r="J364"/>
      <c r="K364" s="108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</row>
    <row r="365" spans="1:71" s="37" customFormat="1" x14ac:dyDescent="0.2">
      <c r="A365" s="26"/>
      <c r="B365" s="26"/>
      <c r="C365" s="26"/>
      <c r="D365" s="26"/>
      <c r="E365" s="26"/>
      <c r="F365" s="26"/>
      <c r="G365" s="26"/>
      <c r="I365"/>
      <c r="J365"/>
      <c r="K365" s="108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</row>
    <row r="366" spans="1:71" s="37" customFormat="1" x14ac:dyDescent="0.2">
      <c r="A366" s="26"/>
      <c r="B366" s="26"/>
      <c r="C366" s="26"/>
      <c r="D366" s="26"/>
      <c r="E366" s="26"/>
      <c r="F366" s="26"/>
      <c r="G366" s="26"/>
      <c r="I366"/>
      <c r="J366"/>
      <c r="K366" s="108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</row>
    <row r="367" spans="1:71" s="37" customFormat="1" x14ac:dyDescent="0.2">
      <c r="A367" s="26"/>
      <c r="B367" s="26"/>
      <c r="C367" s="26"/>
      <c r="D367" s="26"/>
      <c r="E367" s="26"/>
      <c r="F367" s="26"/>
      <c r="G367" s="26"/>
      <c r="I367"/>
      <c r="J367"/>
      <c r="K367" s="108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</row>
    <row r="368" spans="1:71" s="37" customFormat="1" x14ac:dyDescent="0.2">
      <c r="A368" s="26"/>
      <c r="B368" s="26"/>
      <c r="C368" s="26"/>
      <c r="D368" s="26"/>
      <c r="E368" s="26"/>
      <c r="F368" s="26"/>
      <c r="G368" s="26"/>
      <c r="I368"/>
      <c r="J368"/>
      <c r="K368" s="10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</row>
    <row r="369" spans="1:71" s="37" customFormat="1" x14ac:dyDescent="0.2">
      <c r="A369" s="26"/>
      <c r="B369" s="26"/>
      <c r="C369" s="26"/>
      <c r="D369" s="26"/>
      <c r="E369" s="26"/>
      <c r="F369" s="26"/>
      <c r="G369" s="26"/>
      <c r="I369"/>
      <c r="J369"/>
      <c r="K369" s="108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</row>
    <row r="370" spans="1:71" s="37" customFormat="1" x14ac:dyDescent="0.2">
      <c r="A370" s="26"/>
      <c r="B370" s="26"/>
      <c r="C370" s="26"/>
      <c r="D370" s="26"/>
      <c r="E370" s="26"/>
      <c r="F370" s="26"/>
      <c r="G370" s="26"/>
      <c r="I370"/>
      <c r="J370"/>
      <c r="K370" s="108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</row>
    <row r="371" spans="1:71" s="37" customFormat="1" x14ac:dyDescent="0.2">
      <c r="A371" s="26"/>
      <c r="B371" s="26"/>
      <c r="C371" s="26"/>
      <c r="D371" s="26"/>
      <c r="E371" s="26"/>
      <c r="F371" s="26"/>
      <c r="G371" s="26"/>
      <c r="I371"/>
      <c r="J371"/>
      <c r="K371" s="108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</row>
    <row r="372" spans="1:71" s="37" customFormat="1" x14ac:dyDescent="0.2">
      <c r="A372" s="26"/>
      <c r="B372" s="26"/>
      <c r="C372" s="26"/>
      <c r="D372" s="26"/>
      <c r="E372" s="26"/>
      <c r="F372" s="26"/>
      <c r="G372" s="26"/>
      <c r="I372"/>
      <c r="J372"/>
      <c r="K372" s="108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</row>
    <row r="373" spans="1:71" s="37" customFormat="1" x14ac:dyDescent="0.2">
      <c r="A373" s="26"/>
      <c r="B373" s="26"/>
      <c r="C373" s="26"/>
      <c r="D373" s="26"/>
      <c r="E373" s="26"/>
      <c r="F373" s="26"/>
      <c r="G373" s="26"/>
      <c r="I373"/>
      <c r="J373"/>
      <c r="K373" s="108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</row>
    <row r="374" spans="1:71" s="37" customFormat="1" x14ac:dyDescent="0.2">
      <c r="A374" s="26"/>
      <c r="B374" s="26"/>
      <c r="C374" s="26"/>
      <c r="D374" s="26"/>
      <c r="E374" s="26"/>
      <c r="F374" s="26"/>
      <c r="G374" s="26"/>
      <c r="I374"/>
      <c r="J374"/>
      <c r="K374" s="108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</row>
    <row r="375" spans="1:71" s="37" customFormat="1" x14ac:dyDescent="0.2">
      <c r="A375" s="26"/>
      <c r="B375" s="26"/>
      <c r="C375" s="26"/>
      <c r="D375" s="26"/>
      <c r="E375" s="26"/>
      <c r="F375" s="26"/>
      <c r="G375" s="26"/>
      <c r="I375"/>
      <c r="J375"/>
      <c r="K375" s="108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</row>
    <row r="376" spans="1:71" s="37" customFormat="1" x14ac:dyDescent="0.2">
      <c r="A376" s="26"/>
      <c r="B376" s="26"/>
      <c r="C376" s="26"/>
      <c r="D376" s="26"/>
      <c r="E376" s="26"/>
      <c r="F376" s="26"/>
      <c r="G376" s="26"/>
      <c r="I376"/>
      <c r="J376"/>
      <c r="K376" s="108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</row>
    <row r="377" spans="1:71" s="37" customFormat="1" x14ac:dyDescent="0.2">
      <c r="A377" s="26"/>
      <c r="B377" s="26"/>
      <c r="C377" s="26"/>
      <c r="D377" s="26"/>
      <c r="E377" s="26"/>
      <c r="F377" s="26"/>
      <c r="G377" s="26"/>
      <c r="I377"/>
      <c r="J377"/>
      <c r="K377" s="108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</row>
    <row r="378" spans="1:71" s="37" customFormat="1" x14ac:dyDescent="0.2">
      <c r="A378" s="26"/>
      <c r="B378" s="26"/>
      <c r="C378" s="26"/>
      <c r="D378" s="26"/>
      <c r="E378" s="26"/>
      <c r="F378" s="26"/>
      <c r="G378" s="26"/>
      <c r="I378"/>
      <c r="J378"/>
      <c r="K378" s="10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</row>
    <row r="379" spans="1:71" s="37" customFormat="1" x14ac:dyDescent="0.2">
      <c r="A379" s="26"/>
      <c r="B379" s="26"/>
      <c r="C379" s="26"/>
      <c r="D379" s="26"/>
      <c r="E379" s="26"/>
      <c r="F379" s="26"/>
      <c r="G379" s="26"/>
      <c r="I379"/>
      <c r="J379"/>
      <c r="K379" s="108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</row>
    <row r="380" spans="1:71" s="37" customFormat="1" x14ac:dyDescent="0.2">
      <c r="A380" s="26"/>
      <c r="B380" s="26"/>
      <c r="C380" s="26"/>
      <c r="D380" s="26"/>
      <c r="E380" s="26"/>
      <c r="F380" s="26"/>
      <c r="G380" s="26"/>
      <c r="I380"/>
      <c r="J380"/>
      <c r="K380" s="108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</row>
    <row r="381" spans="1:71" s="37" customFormat="1" x14ac:dyDescent="0.2">
      <c r="A381" s="26"/>
      <c r="B381" s="26"/>
      <c r="C381" s="26"/>
      <c r="D381" s="26"/>
      <c r="E381" s="26"/>
      <c r="F381" s="26"/>
      <c r="G381" s="26"/>
      <c r="I381"/>
      <c r="J381"/>
      <c r="K381" s="108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</row>
    <row r="382" spans="1:71" s="37" customFormat="1" x14ac:dyDescent="0.2">
      <c r="A382" s="26"/>
      <c r="B382" s="26"/>
      <c r="C382" s="26"/>
      <c r="D382" s="26"/>
      <c r="E382" s="26"/>
      <c r="F382" s="26"/>
      <c r="G382" s="26"/>
      <c r="I382"/>
      <c r="J382"/>
      <c r="K382" s="108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</row>
    <row r="383" spans="1:71" s="37" customFormat="1" x14ac:dyDescent="0.2">
      <c r="A383" s="26"/>
      <c r="B383" s="26"/>
      <c r="C383" s="26"/>
      <c r="D383" s="26"/>
      <c r="E383" s="26"/>
      <c r="F383" s="26"/>
      <c r="G383" s="26"/>
      <c r="I383"/>
      <c r="J383"/>
      <c r="K383" s="108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</row>
    <row r="384" spans="1:71" s="37" customFormat="1" x14ac:dyDescent="0.2">
      <c r="A384" s="26"/>
      <c r="B384" s="26"/>
      <c r="C384" s="26"/>
      <c r="D384" s="26"/>
      <c r="E384" s="26"/>
      <c r="F384" s="26"/>
      <c r="G384" s="26"/>
      <c r="I384"/>
      <c r="J384"/>
      <c r="K384" s="108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</row>
    <row r="385" spans="1:71" s="37" customFormat="1" x14ac:dyDescent="0.2">
      <c r="A385" s="26"/>
      <c r="B385" s="26"/>
      <c r="C385" s="26"/>
      <c r="D385" s="26"/>
      <c r="E385" s="26"/>
      <c r="F385" s="26"/>
      <c r="G385" s="26"/>
      <c r="I385"/>
      <c r="J385"/>
      <c r="K385" s="108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</row>
    <row r="386" spans="1:71" s="37" customFormat="1" x14ac:dyDescent="0.2">
      <c r="A386" s="26"/>
      <c r="B386" s="26"/>
      <c r="C386" s="26"/>
      <c r="D386" s="26"/>
      <c r="E386" s="26"/>
      <c r="F386" s="26"/>
      <c r="G386" s="26"/>
      <c r="I386"/>
      <c r="J386"/>
      <c r="K386" s="108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</row>
    <row r="387" spans="1:71" s="37" customFormat="1" x14ac:dyDescent="0.2">
      <c r="A387" s="26"/>
      <c r="B387" s="26"/>
      <c r="C387" s="26"/>
      <c r="D387" s="26"/>
      <c r="E387" s="26"/>
      <c r="F387" s="26"/>
      <c r="G387" s="26"/>
      <c r="I387"/>
      <c r="J387"/>
      <c r="K387" s="108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</row>
    <row r="388" spans="1:71" s="37" customFormat="1" x14ac:dyDescent="0.2">
      <c r="A388" s="26"/>
      <c r="B388" s="26"/>
      <c r="C388" s="26"/>
      <c r="D388" s="26"/>
      <c r="E388" s="26"/>
      <c r="F388" s="26"/>
      <c r="G388" s="26"/>
      <c r="I388"/>
      <c r="J388"/>
      <c r="K388" s="10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</row>
    <row r="389" spans="1:71" s="37" customFormat="1" x14ac:dyDescent="0.2">
      <c r="A389" s="26"/>
      <c r="B389" s="26"/>
      <c r="C389" s="26"/>
      <c r="D389" s="26"/>
      <c r="E389" s="26"/>
      <c r="F389" s="26"/>
      <c r="G389" s="26"/>
      <c r="I389"/>
      <c r="J389"/>
      <c r="K389" s="108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</row>
    <row r="390" spans="1:71" s="37" customFormat="1" x14ac:dyDescent="0.2">
      <c r="A390" s="26"/>
      <c r="B390" s="26"/>
      <c r="C390" s="26"/>
      <c r="D390" s="26"/>
      <c r="E390" s="26"/>
      <c r="F390" s="26"/>
      <c r="G390" s="26"/>
      <c r="I390"/>
      <c r="J390"/>
      <c r="K390" s="108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</row>
    <row r="391" spans="1:71" s="37" customFormat="1" x14ac:dyDescent="0.2">
      <c r="A391" s="26"/>
      <c r="B391" s="26"/>
      <c r="C391" s="26"/>
      <c r="D391" s="26"/>
      <c r="E391" s="26"/>
      <c r="F391" s="26"/>
      <c r="G391" s="26"/>
      <c r="I391"/>
      <c r="J391"/>
      <c r="K391" s="108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</row>
    <row r="392" spans="1:71" s="37" customFormat="1" x14ac:dyDescent="0.2">
      <c r="A392" s="26"/>
      <c r="B392" s="26"/>
      <c r="C392" s="26"/>
      <c r="D392" s="26"/>
      <c r="E392" s="26"/>
      <c r="F392" s="26"/>
      <c r="G392" s="26"/>
      <c r="I392"/>
      <c r="J392"/>
      <c r="K392" s="108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</row>
    <row r="393" spans="1:71" s="37" customFormat="1" x14ac:dyDescent="0.2">
      <c r="A393" s="26"/>
      <c r="B393" s="26"/>
      <c r="C393" s="26"/>
      <c r="D393" s="26"/>
      <c r="E393" s="26"/>
      <c r="F393" s="26"/>
      <c r="G393" s="26"/>
      <c r="I393"/>
      <c r="J393"/>
      <c r="K393" s="108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</row>
    <row r="394" spans="1:71" s="37" customFormat="1" x14ac:dyDescent="0.2">
      <c r="A394" s="26"/>
      <c r="B394" s="26"/>
      <c r="C394" s="26"/>
      <c r="D394" s="26"/>
      <c r="E394" s="26"/>
      <c r="F394" s="26"/>
      <c r="G394" s="26"/>
      <c r="I394"/>
      <c r="J394"/>
      <c r="K394" s="108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</row>
    <row r="395" spans="1:71" s="37" customFormat="1" x14ac:dyDescent="0.2">
      <c r="A395" s="26"/>
      <c r="B395" s="26"/>
      <c r="C395" s="26"/>
      <c r="D395" s="26"/>
      <c r="E395" s="26"/>
      <c r="F395" s="26"/>
      <c r="G395" s="26"/>
      <c r="I395"/>
      <c r="J395"/>
      <c r="K395" s="108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</row>
    <row r="396" spans="1:71" s="37" customFormat="1" x14ac:dyDescent="0.2">
      <c r="A396" s="26"/>
      <c r="B396" s="26"/>
      <c r="C396" s="26"/>
      <c r="D396" s="26"/>
      <c r="E396" s="26"/>
      <c r="F396" s="26"/>
      <c r="G396" s="26"/>
      <c r="I396"/>
      <c r="J396"/>
      <c r="K396" s="108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</row>
    <row r="397" spans="1:71" s="37" customFormat="1" x14ac:dyDescent="0.2">
      <c r="A397" s="26"/>
      <c r="B397" s="26"/>
      <c r="C397" s="26"/>
      <c r="D397" s="26"/>
      <c r="E397" s="26"/>
      <c r="F397" s="26"/>
      <c r="G397" s="26"/>
      <c r="I397"/>
      <c r="J397"/>
      <c r="K397" s="108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</row>
    <row r="398" spans="1:71" s="37" customFormat="1" x14ac:dyDescent="0.2">
      <c r="A398" s="26"/>
      <c r="B398" s="26"/>
      <c r="C398" s="26"/>
      <c r="D398" s="26"/>
      <c r="E398" s="26"/>
      <c r="F398" s="26"/>
      <c r="G398" s="26"/>
      <c r="I398"/>
      <c r="J398"/>
      <c r="K398" s="10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</row>
    <row r="399" spans="1:71" s="37" customFormat="1" x14ac:dyDescent="0.2">
      <c r="A399" s="26"/>
      <c r="B399" s="26"/>
      <c r="C399" s="26"/>
      <c r="D399" s="26"/>
      <c r="E399" s="26"/>
      <c r="F399" s="26"/>
      <c r="G399" s="26"/>
      <c r="I399"/>
      <c r="J399"/>
      <c r="K399" s="108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</row>
    <row r="400" spans="1:71" s="37" customFormat="1" x14ac:dyDescent="0.2">
      <c r="A400" s="26"/>
      <c r="B400" s="26"/>
      <c r="C400" s="26"/>
      <c r="D400" s="26"/>
      <c r="E400" s="26"/>
      <c r="F400" s="26"/>
      <c r="G400" s="26"/>
      <c r="I400"/>
      <c r="J400"/>
      <c r="K400" s="108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</row>
    <row r="401" spans="1:71" s="37" customFormat="1" x14ac:dyDescent="0.2">
      <c r="A401" s="26"/>
      <c r="B401" s="26"/>
      <c r="C401" s="26"/>
      <c r="D401" s="26"/>
      <c r="E401" s="26"/>
      <c r="F401" s="26"/>
      <c r="G401" s="26"/>
      <c r="I401"/>
      <c r="J401"/>
      <c r="K401" s="108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</row>
    <row r="402" spans="1:71" s="37" customFormat="1" x14ac:dyDescent="0.2">
      <c r="A402" s="26"/>
      <c r="B402" s="26"/>
      <c r="C402" s="26"/>
      <c r="D402" s="26"/>
      <c r="E402" s="26"/>
      <c r="F402" s="26"/>
      <c r="G402" s="26"/>
      <c r="I402"/>
      <c r="J402"/>
      <c r="K402" s="108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</row>
    <row r="403" spans="1:71" s="37" customFormat="1" x14ac:dyDescent="0.2">
      <c r="A403" s="26"/>
      <c r="B403" s="26"/>
      <c r="C403" s="26"/>
      <c r="D403" s="26"/>
      <c r="E403" s="26"/>
      <c r="F403" s="26"/>
      <c r="G403" s="26"/>
      <c r="I403"/>
      <c r="J403"/>
      <c r="K403" s="108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</row>
    <row r="404" spans="1:71" s="37" customFormat="1" x14ac:dyDescent="0.2">
      <c r="A404" s="26"/>
      <c r="B404" s="26"/>
      <c r="C404" s="26"/>
      <c r="D404" s="26"/>
      <c r="E404" s="26"/>
      <c r="F404" s="26"/>
      <c r="G404" s="26"/>
      <c r="I404"/>
      <c r="J404"/>
      <c r="K404" s="108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</row>
    <row r="405" spans="1:71" s="37" customFormat="1" x14ac:dyDescent="0.2">
      <c r="A405" s="26"/>
      <c r="B405" s="26"/>
      <c r="C405" s="26"/>
      <c r="D405" s="26"/>
      <c r="E405" s="26"/>
      <c r="F405" s="26"/>
      <c r="G405" s="26"/>
      <c r="I405"/>
      <c r="J405"/>
      <c r="K405" s="108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</row>
    <row r="406" spans="1:71" s="37" customFormat="1" x14ac:dyDescent="0.2">
      <c r="A406" s="26"/>
      <c r="B406" s="26"/>
      <c r="C406" s="26"/>
      <c r="D406" s="26"/>
      <c r="E406" s="26"/>
      <c r="F406" s="26"/>
      <c r="G406" s="26"/>
      <c r="I406"/>
      <c r="J406"/>
      <c r="K406" s="108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</row>
    <row r="407" spans="1:71" s="37" customFormat="1" x14ac:dyDescent="0.2">
      <c r="A407" s="26"/>
      <c r="B407" s="26"/>
      <c r="C407" s="26"/>
      <c r="D407" s="26"/>
      <c r="E407" s="26"/>
      <c r="F407" s="26"/>
      <c r="G407" s="26"/>
      <c r="I407"/>
      <c r="J407"/>
      <c r="K407" s="108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</row>
    <row r="408" spans="1:71" s="37" customFormat="1" x14ac:dyDescent="0.2">
      <c r="A408" s="26"/>
      <c r="B408" s="26"/>
      <c r="C408" s="26"/>
      <c r="D408" s="26"/>
      <c r="E408" s="26"/>
      <c r="F408" s="26"/>
      <c r="G408" s="26"/>
      <c r="I408"/>
      <c r="J408"/>
      <c r="K408" s="1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</row>
    <row r="409" spans="1:71" s="37" customFormat="1" x14ac:dyDescent="0.2">
      <c r="A409" s="26"/>
      <c r="B409" s="26"/>
      <c r="C409" s="26"/>
      <c r="D409" s="26"/>
      <c r="E409" s="26"/>
      <c r="F409" s="26"/>
      <c r="G409" s="26"/>
      <c r="I409"/>
      <c r="J409"/>
      <c r="K409" s="108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</row>
    <row r="410" spans="1:71" s="37" customFormat="1" x14ac:dyDescent="0.2">
      <c r="A410" s="26"/>
      <c r="B410" s="26"/>
      <c r="C410" s="26"/>
      <c r="D410" s="26"/>
      <c r="E410" s="26"/>
      <c r="F410" s="26"/>
      <c r="G410" s="26"/>
      <c r="I410"/>
      <c r="J410"/>
      <c r="K410" s="108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</row>
    <row r="411" spans="1:71" s="37" customFormat="1" x14ac:dyDescent="0.2">
      <c r="A411" s="26"/>
      <c r="B411" s="26"/>
      <c r="C411" s="26"/>
      <c r="D411" s="26"/>
      <c r="E411" s="26"/>
      <c r="F411" s="26"/>
      <c r="G411" s="26"/>
      <c r="I411"/>
      <c r="J411"/>
      <c r="K411" s="108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</row>
    <row r="412" spans="1:71" s="37" customFormat="1" x14ac:dyDescent="0.2">
      <c r="A412" s="26"/>
      <c r="B412" s="26"/>
      <c r="C412" s="26"/>
      <c r="D412" s="26"/>
      <c r="E412" s="26"/>
      <c r="F412" s="26"/>
      <c r="G412" s="26"/>
      <c r="I412"/>
      <c r="J412"/>
      <c r="K412" s="108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</row>
    <row r="413" spans="1:71" s="37" customFormat="1" x14ac:dyDescent="0.2">
      <c r="A413" s="26"/>
      <c r="B413" s="26"/>
      <c r="C413" s="26"/>
      <c r="D413" s="26"/>
      <c r="E413" s="26"/>
      <c r="F413" s="26"/>
      <c r="G413" s="26"/>
      <c r="I413"/>
      <c r="J413"/>
      <c r="K413" s="108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</row>
    <row r="414" spans="1:71" s="37" customFormat="1" x14ac:dyDescent="0.2">
      <c r="A414" s="26"/>
      <c r="B414" s="26"/>
      <c r="C414" s="26"/>
      <c r="D414" s="26"/>
      <c r="E414" s="26"/>
      <c r="F414" s="26"/>
      <c r="G414" s="26"/>
      <c r="I414"/>
      <c r="J414"/>
      <c r="K414" s="108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</row>
    <row r="415" spans="1:71" s="37" customFormat="1" x14ac:dyDescent="0.2">
      <c r="A415" s="26"/>
      <c r="B415" s="26"/>
      <c r="C415" s="26"/>
      <c r="D415" s="26"/>
      <c r="E415" s="26"/>
      <c r="F415" s="26"/>
      <c r="G415" s="26"/>
      <c r="I415"/>
      <c r="J415"/>
      <c r="K415" s="108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</row>
    <row r="416" spans="1:71" s="37" customFormat="1" x14ac:dyDescent="0.2">
      <c r="A416" s="26"/>
      <c r="B416" s="26"/>
      <c r="C416" s="26"/>
      <c r="D416" s="26"/>
      <c r="E416" s="26"/>
      <c r="F416" s="26"/>
      <c r="G416" s="26"/>
      <c r="I416"/>
      <c r="J416"/>
      <c r="K416" s="108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</row>
    <row r="417" spans="1:71" s="37" customFormat="1" x14ac:dyDescent="0.2">
      <c r="A417" s="26"/>
      <c r="B417" s="26"/>
      <c r="C417" s="26"/>
      <c r="D417" s="26"/>
      <c r="E417" s="26"/>
      <c r="F417" s="26"/>
      <c r="G417" s="26"/>
      <c r="I417"/>
      <c r="J417"/>
      <c r="K417" s="108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</row>
    <row r="418" spans="1:71" s="37" customFormat="1" x14ac:dyDescent="0.2">
      <c r="A418" s="26"/>
      <c r="B418" s="26"/>
      <c r="C418" s="26"/>
      <c r="D418" s="26"/>
      <c r="E418" s="26"/>
      <c r="F418" s="26"/>
      <c r="G418" s="26"/>
      <c r="I418"/>
      <c r="J418"/>
      <c r="K418" s="10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</row>
    <row r="419" spans="1:71" s="37" customFormat="1" x14ac:dyDescent="0.2">
      <c r="A419" s="26"/>
      <c r="B419" s="26"/>
      <c r="C419" s="26"/>
      <c r="D419" s="26"/>
      <c r="E419" s="26"/>
      <c r="F419" s="26"/>
      <c r="G419" s="26"/>
      <c r="I419"/>
      <c r="J419"/>
      <c r="K419" s="108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</row>
    <row r="420" spans="1:71" s="37" customFormat="1" x14ac:dyDescent="0.2">
      <c r="A420" s="26"/>
      <c r="B420" s="26"/>
      <c r="C420" s="26"/>
      <c r="D420" s="26"/>
      <c r="E420" s="26"/>
      <c r="F420" s="26"/>
      <c r="G420" s="26"/>
      <c r="I420"/>
      <c r="J420"/>
      <c r="K420" s="108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</row>
    <row r="421" spans="1:71" s="37" customFormat="1" x14ac:dyDescent="0.2">
      <c r="A421" s="26"/>
      <c r="B421" s="26"/>
      <c r="C421" s="26"/>
      <c r="D421" s="26"/>
      <c r="E421" s="26"/>
      <c r="F421" s="26"/>
      <c r="G421" s="26"/>
      <c r="I421"/>
      <c r="J421"/>
      <c r="K421" s="108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</row>
    <row r="422" spans="1:71" s="37" customFormat="1" x14ac:dyDescent="0.2">
      <c r="A422" s="26"/>
      <c r="B422" s="26"/>
      <c r="C422" s="26"/>
      <c r="D422" s="26"/>
      <c r="E422" s="26"/>
      <c r="F422" s="26"/>
      <c r="G422" s="26"/>
      <c r="I422"/>
      <c r="J422"/>
      <c r="K422" s="108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</row>
    <row r="423" spans="1:71" s="37" customFormat="1" x14ac:dyDescent="0.2">
      <c r="A423" s="26"/>
      <c r="B423" s="26"/>
      <c r="C423" s="26"/>
      <c r="D423" s="26"/>
      <c r="E423" s="26"/>
      <c r="F423" s="26"/>
      <c r="G423" s="26"/>
      <c r="I423"/>
      <c r="J423"/>
      <c r="K423" s="108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</row>
    <row r="424" spans="1:71" s="37" customFormat="1" x14ac:dyDescent="0.2">
      <c r="A424" s="26"/>
      <c r="B424" s="26"/>
      <c r="C424" s="26"/>
      <c r="D424" s="26"/>
      <c r="E424" s="26"/>
      <c r="F424" s="26"/>
      <c r="G424" s="26"/>
      <c r="I424"/>
      <c r="J424"/>
      <c r="K424" s="108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</row>
    <row r="425" spans="1:71" s="37" customFormat="1" x14ac:dyDescent="0.2">
      <c r="A425" s="26"/>
      <c r="B425" s="26"/>
      <c r="C425" s="26"/>
      <c r="D425" s="26"/>
      <c r="E425" s="26"/>
      <c r="F425" s="26"/>
      <c r="G425" s="26"/>
      <c r="I425"/>
      <c r="J425"/>
      <c r="K425" s="108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</row>
    <row r="426" spans="1:71" s="37" customFormat="1" x14ac:dyDescent="0.2">
      <c r="A426" s="26"/>
      <c r="B426" s="26"/>
      <c r="C426" s="26"/>
      <c r="D426" s="26"/>
      <c r="E426" s="26"/>
      <c r="F426" s="26"/>
      <c r="G426" s="26"/>
      <c r="I426"/>
      <c r="J426"/>
      <c r="K426" s="108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</row>
    <row r="427" spans="1:71" s="37" customFormat="1" x14ac:dyDescent="0.2">
      <c r="A427" s="26"/>
      <c r="B427" s="26"/>
      <c r="C427" s="26"/>
      <c r="D427" s="26"/>
      <c r="E427" s="26"/>
      <c r="F427" s="26"/>
      <c r="G427" s="26"/>
      <c r="I427"/>
      <c r="J427"/>
      <c r="K427" s="108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</row>
    <row r="428" spans="1:71" s="37" customFormat="1" x14ac:dyDescent="0.2">
      <c r="A428" s="26"/>
      <c r="B428" s="26"/>
      <c r="C428" s="26"/>
      <c r="D428" s="26"/>
      <c r="E428" s="26"/>
      <c r="F428" s="26"/>
      <c r="G428" s="26"/>
      <c r="I428"/>
      <c r="J428"/>
      <c r="K428" s="10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</row>
    <row r="429" spans="1:71" s="37" customFormat="1" x14ac:dyDescent="0.2">
      <c r="A429" s="26"/>
      <c r="B429" s="26"/>
      <c r="C429" s="26"/>
      <c r="D429" s="26"/>
      <c r="E429" s="26"/>
      <c r="F429" s="26"/>
      <c r="G429" s="26"/>
      <c r="I429"/>
      <c r="J429"/>
      <c r="K429" s="108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</row>
    <row r="430" spans="1:71" s="37" customFormat="1" x14ac:dyDescent="0.2">
      <c r="A430" s="26"/>
      <c r="B430" s="26"/>
      <c r="C430" s="26"/>
      <c r="D430" s="26"/>
      <c r="E430" s="26"/>
      <c r="F430" s="26"/>
      <c r="G430" s="26"/>
      <c r="I430"/>
      <c r="J430"/>
      <c r="K430" s="108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</row>
    <row r="431" spans="1:71" s="37" customFormat="1" x14ac:dyDescent="0.2">
      <c r="A431" s="26"/>
      <c r="B431" s="26"/>
      <c r="C431" s="26"/>
      <c r="D431" s="26"/>
      <c r="E431" s="26"/>
      <c r="F431" s="26"/>
      <c r="G431" s="26"/>
      <c r="I431"/>
      <c r="J431"/>
      <c r="K431" s="108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</row>
    <row r="432" spans="1:71" s="37" customFormat="1" x14ac:dyDescent="0.2">
      <c r="A432" s="26"/>
      <c r="B432" s="26"/>
      <c r="C432" s="26"/>
      <c r="D432" s="26"/>
      <c r="E432" s="26"/>
      <c r="F432" s="26"/>
      <c r="G432" s="26"/>
      <c r="I432"/>
      <c r="J432"/>
      <c r="K432" s="108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</row>
    <row r="433" spans="1:71" s="37" customFormat="1" x14ac:dyDescent="0.2">
      <c r="A433" s="26"/>
      <c r="B433" s="26"/>
      <c r="C433" s="26"/>
      <c r="D433" s="26"/>
      <c r="E433" s="26"/>
      <c r="F433" s="26"/>
      <c r="G433" s="26"/>
      <c r="I433"/>
      <c r="J433"/>
      <c r="K433" s="108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</row>
    <row r="434" spans="1:71" s="37" customFormat="1" x14ac:dyDescent="0.2">
      <c r="A434" s="26"/>
      <c r="B434" s="26"/>
      <c r="C434" s="26"/>
      <c r="D434" s="26"/>
      <c r="E434" s="26"/>
      <c r="F434" s="26"/>
      <c r="G434" s="26"/>
      <c r="I434"/>
      <c r="J434"/>
      <c r="K434" s="108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</row>
    <row r="435" spans="1:71" s="37" customFormat="1" x14ac:dyDescent="0.2">
      <c r="A435" s="26"/>
      <c r="B435" s="26"/>
      <c r="C435" s="26"/>
      <c r="D435" s="26"/>
      <c r="E435" s="26"/>
      <c r="F435" s="26"/>
      <c r="G435" s="26"/>
      <c r="I435"/>
      <c r="J435"/>
      <c r="K435" s="108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</row>
    <row r="436" spans="1:71" s="37" customFormat="1" x14ac:dyDescent="0.2">
      <c r="A436" s="26"/>
      <c r="B436" s="26"/>
      <c r="C436" s="26"/>
      <c r="D436" s="26"/>
      <c r="E436" s="26"/>
      <c r="F436" s="26"/>
      <c r="G436" s="26"/>
      <c r="I436"/>
      <c r="J436"/>
      <c r="K436" s="108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</row>
    <row r="437" spans="1:71" s="37" customFormat="1" x14ac:dyDescent="0.2">
      <c r="A437" s="26"/>
      <c r="B437" s="26"/>
      <c r="C437" s="26"/>
      <c r="D437" s="26"/>
      <c r="E437" s="26"/>
      <c r="F437" s="26"/>
      <c r="G437" s="26"/>
      <c r="I437"/>
      <c r="J437"/>
      <c r="K437" s="108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</row>
    <row r="438" spans="1:71" s="37" customFormat="1" x14ac:dyDescent="0.2">
      <c r="A438" s="26"/>
      <c r="B438" s="26"/>
      <c r="C438" s="26"/>
      <c r="D438" s="26"/>
      <c r="E438" s="26"/>
      <c r="F438" s="26"/>
      <c r="G438" s="26"/>
      <c r="I438"/>
      <c r="J438"/>
      <c r="K438" s="10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</row>
    <row r="439" spans="1:71" s="37" customFormat="1" x14ac:dyDescent="0.2">
      <c r="A439" s="26"/>
      <c r="B439" s="26"/>
      <c r="C439" s="26"/>
      <c r="D439" s="26"/>
      <c r="E439" s="26"/>
      <c r="F439" s="26"/>
      <c r="G439" s="26"/>
      <c r="I439"/>
      <c r="J439"/>
      <c r="K439" s="108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</row>
    <row r="440" spans="1:71" s="37" customFormat="1" x14ac:dyDescent="0.2">
      <c r="A440" s="26"/>
      <c r="B440" s="26"/>
      <c r="C440" s="26"/>
      <c r="D440" s="26"/>
      <c r="E440" s="26"/>
      <c r="F440" s="26"/>
      <c r="G440" s="26"/>
      <c r="I440"/>
      <c r="J440"/>
      <c r="K440" s="108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</row>
    <row r="441" spans="1:71" s="37" customFormat="1" x14ac:dyDescent="0.2">
      <c r="A441" s="26"/>
      <c r="B441" s="26"/>
      <c r="C441" s="26"/>
      <c r="D441" s="26"/>
      <c r="E441" s="26"/>
      <c r="F441" s="26"/>
      <c r="G441" s="26"/>
      <c r="I441"/>
      <c r="J441"/>
      <c r="K441" s="108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</row>
    <row r="442" spans="1:71" s="37" customFormat="1" x14ac:dyDescent="0.2">
      <c r="A442" s="26"/>
      <c r="B442" s="26"/>
      <c r="C442" s="26"/>
      <c r="D442" s="26"/>
      <c r="E442" s="26"/>
      <c r="F442" s="26"/>
      <c r="G442" s="26"/>
      <c r="I442"/>
      <c r="J442"/>
      <c r="K442" s="108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</row>
    <row r="443" spans="1:71" s="37" customFormat="1" x14ac:dyDescent="0.2">
      <c r="A443" s="26"/>
      <c r="B443" s="26"/>
      <c r="C443" s="26"/>
      <c r="D443" s="26"/>
      <c r="E443" s="26"/>
      <c r="F443" s="26"/>
      <c r="G443" s="26"/>
      <c r="I443"/>
      <c r="J443"/>
      <c r="K443" s="108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</row>
    <row r="444" spans="1:71" s="37" customFormat="1" x14ac:dyDescent="0.2">
      <c r="A444" s="26"/>
      <c r="B444" s="26"/>
      <c r="C444" s="26"/>
      <c r="D444" s="26"/>
      <c r="E444" s="26"/>
      <c r="F444" s="26"/>
      <c r="G444" s="26"/>
      <c r="I444"/>
      <c r="J444"/>
      <c r="K444" s="108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</row>
    <row r="445" spans="1:71" s="37" customFormat="1" x14ac:dyDescent="0.2">
      <c r="A445" s="26"/>
      <c r="B445" s="26"/>
      <c r="C445" s="26"/>
      <c r="D445" s="26"/>
      <c r="E445" s="26"/>
      <c r="F445" s="26"/>
      <c r="G445" s="26"/>
      <c r="I445"/>
      <c r="J445"/>
      <c r="K445" s="108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</row>
    <row r="446" spans="1:71" s="37" customFormat="1" x14ac:dyDescent="0.2">
      <c r="A446" s="26"/>
      <c r="B446" s="26"/>
      <c r="C446" s="26"/>
      <c r="D446" s="26"/>
      <c r="E446" s="26"/>
      <c r="F446" s="26"/>
      <c r="G446" s="26"/>
      <c r="I446"/>
      <c r="J446"/>
      <c r="K446" s="108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</row>
    <row r="447" spans="1:71" s="37" customFormat="1" x14ac:dyDescent="0.2">
      <c r="A447" s="26"/>
      <c r="B447" s="26"/>
      <c r="C447" s="26"/>
      <c r="D447" s="26"/>
      <c r="E447" s="26"/>
      <c r="F447" s="26"/>
      <c r="G447" s="26"/>
      <c r="I447"/>
      <c r="J447"/>
      <c r="K447" s="108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</row>
    <row r="448" spans="1:71" s="37" customFormat="1" x14ac:dyDescent="0.2">
      <c r="A448" s="26"/>
      <c r="B448" s="26"/>
      <c r="C448" s="26"/>
      <c r="D448" s="26"/>
      <c r="E448" s="26"/>
      <c r="F448" s="26"/>
      <c r="G448" s="26"/>
      <c r="I448"/>
      <c r="J448"/>
      <c r="K448" s="10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</row>
    <row r="449" spans="1:71" s="37" customFormat="1" x14ac:dyDescent="0.2">
      <c r="A449" s="26"/>
      <c r="B449" s="26"/>
      <c r="C449" s="26"/>
      <c r="D449" s="26"/>
      <c r="E449" s="26"/>
      <c r="F449" s="26"/>
      <c r="G449" s="26"/>
      <c r="I449"/>
      <c r="J449"/>
      <c r="K449" s="108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</row>
    <row r="450" spans="1:71" s="37" customFormat="1" x14ac:dyDescent="0.2">
      <c r="A450" s="26"/>
      <c r="B450" s="26"/>
      <c r="C450" s="26"/>
      <c r="D450" s="26"/>
      <c r="E450" s="26"/>
      <c r="F450" s="26"/>
      <c r="G450" s="26"/>
      <c r="I450"/>
      <c r="J450"/>
      <c r="K450" s="108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</row>
    <row r="451" spans="1:71" s="37" customFormat="1" x14ac:dyDescent="0.2">
      <c r="A451" s="26"/>
      <c r="B451" s="26"/>
      <c r="C451" s="26"/>
      <c r="D451" s="26"/>
      <c r="E451" s="26"/>
      <c r="F451" s="26"/>
      <c r="G451" s="26"/>
      <c r="I451"/>
      <c r="J451"/>
      <c r="K451" s="108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</row>
    <row r="452" spans="1:71" s="37" customFormat="1" x14ac:dyDescent="0.2">
      <c r="A452" s="26"/>
      <c r="B452" s="26"/>
      <c r="C452" s="26"/>
      <c r="D452" s="26"/>
      <c r="E452" s="26"/>
      <c r="F452" s="26"/>
      <c r="G452" s="26"/>
      <c r="I452"/>
      <c r="J452"/>
      <c r="K452" s="108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</row>
    <row r="453" spans="1:71" s="37" customFormat="1" x14ac:dyDescent="0.2">
      <c r="A453" s="26"/>
      <c r="B453" s="26"/>
      <c r="C453" s="26"/>
      <c r="D453" s="26"/>
      <c r="E453" s="26"/>
      <c r="F453" s="26"/>
      <c r="G453" s="26"/>
      <c r="I453"/>
      <c r="J453"/>
      <c r="K453" s="108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</row>
    <row r="454" spans="1:71" s="37" customFormat="1" x14ac:dyDescent="0.2">
      <c r="A454" s="26"/>
      <c r="B454" s="26"/>
      <c r="C454" s="26"/>
      <c r="D454" s="26"/>
      <c r="E454" s="26"/>
      <c r="F454" s="26"/>
      <c r="G454" s="26"/>
      <c r="I454"/>
      <c r="J454"/>
      <c r="K454" s="108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</row>
    <row r="455" spans="1:71" s="37" customFormat="1" x14ac:dyDescent="0.2">
      <c r="A455" s="26"/>
      <c r="B455" s="26"/>
      <c r="C455" s="26"/>
      <c r="D455" s="26"/>
      <c r="E455" s="26"/>
      <c r="F455" s="26"/>
      <c r="G455" s="26"/>
      <c r="I455"/>
      <c r="J455"/>
      <c r="K455" s="108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</row>
    <row r="456" spans="1:71" s="37" customFormat="1" x14ac:dyDescent="0.2">
      <c r="A456" s="26"/>
      <c r="B456" s="26"/>
      <c r="C456" s="26"/>
      <c r="D456" s="26"/>
      <c r="E456" s="26"/>
      <c r="F456" s="26"/>
      <c r="G456" s="26"/>
      <c r="I456"/>
      <c r="J456"/>
      <c r="K456" s="108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</row>
    <row r="457" spans="1:71" s="37" customFormat="1" x14ac:dyDescent="0.2">
      <c r="A457" s="26"/>
      <c r="B457" s="26"/>
      <c r="C457" s="26"/>
      <c r="D457" s="26"/>
      <c r="E457" s="26"/>
      <c r="F457" s="26"/>
      <c r="G457" s="26"/>
      <c r="I457"/>
      <c r="J457"/>
      <c r="K457" s="108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</row>
    <row r="458" spans="1:71" s="37" customFormat="1" x14ac:dyDescent="0.2">
      <c r="A458" s="26"/>
      <c r="B458" s="26"/>
      <c r="C458" s="26"/>
      <c r="D458" s="26"/>
      <c r="E458" s="26"/>
      <c r="F458" s="26"/>
      <c r="G458" s="26"/>
      <c r="I458"/>
      <c r="J458"/>
      <c r="K458" s="10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</row>
    <row r="459" spans="1:71" s="37" customFormat="1" x14ac:dyDescent="0.2">
      <c r="A459" s="26"/>
      <c r="B459" s="26"/>
      <c r="C459" s="26"/>
      <c r="D459" s="26"/>
      <c r="E459" s="26"/>
      <c r="F459" s="26"/>
      <c r="G459" s="26"/>
      <c r="I459"/>
      <c r="J459"/>
      <c r="K459" s="108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</row>
    <row r="460" spans="1:71" s="37" customFormat="1" x14ac:dyDescent="0.2">
      <c r="A460" s="26"/>
      <c r="B460" s="26"/>
      <c r="C460" s="26"/>
      <c r="D460" s="26"/>
      <c r="E460" s="26"/>
      <c r="F460" s="26"/>
      <c r="G460" s="26"/>
      <c r="I460"/>
      <c r="J460"/>
      <c r="K460" s="108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</row>
    <row r="461" spans="1:71" s="37" customFormat="1" x14ac:dyDescent="0.2">
      <c r="A461" s="26"/>
      <c r="B461" s="26"/>
      <c r="C461" s="26"/>
      <c r="D461" s="26"/>
      <c r="E461" s="26"/>
      <c r="F461" s="26"/>
      <c r="G461" s="26"/>
      <c r="I461"/>
      <c r="J461"/>
      <c r="K461" s="108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</row>
    <row r="462" spans="1:71" s="37" customFormat="1" x14ac:dyDescent="0.2">
      <c r="A462" s="26"/>
      <c r="B462" s="26"/>
      <c r="C462" s="26"/>
      <c r="D462" s="26"/>
      <c r="E462" s="26"/>
      <c r="F462" s="26"/>
      <c r="G462" s="26"/>
      <c r="I462"/>
      <c r="J462"/>
      <c r="K462" s="108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</row>
    <row r="463" spans="1:71" s="37" customFormat="1" x14ac:dyDescent="0.2">
      <c r="A463" s="26"/>
      <c r="B463" s="26"/>
      <c r="C463" s="26"/>
      <c r="D463" s="26"/>
      <c r="E463" s="26"/>
      <c r="F463" s="26"/>
      <c r="G463" s="26"/>
      <c r="I463"/>
      <c r="J463"/>
      <c r="K463" s="108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</row>
    <row r="464" spans="1:71" s="37" customFormat="1" x14ac:dyDescent="0.2">
      <c r="A464" s="26"/>
      <c r="B464" s="26"/>
      <c r="C464" s="26"/>
      <c r="D464" s="26"/>
      <c r="E464" s="26"/>
      <c r="F464" s="26"/>
      <c r="G464" s="26"/>
      <c r="I464"/>
      <c r="J464"/>
      <c r="K464" s="108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</row>
    <row r="465" spans="1:71" s="37" customFormat="1" x14ac:dyDescent="0.2">
      <c r="A465" s="26"/>
      <c r="B465" s="26"/>
      <c r="C465" s="26"/>
      <c r="D465" s="26"/>
      <c r="E465" s="26"/>
      <c r="F465" s="26"/>
      <c r="G465" s="26"/>
      <c r="I465"/>
      <c r="J465"/>
      <c r="K465" s="108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</row>
    <row r="466" spans="1:71" s="37" customFormat="1" x14ac:dyDescent="0.2">
      <c r="A466" s="26"/>
      <c r="B466" s="26"/>
      <c r="C466" s="26"/>
      <c r="D466" s="26"/>
      <c r="E466" s="26"/>
      <c r="F466" s="26"/>
      <c r="G466" s="26"/>
      <c r="I466"/>
      <c r="J466"/>
      <c r="K466" s="108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</row>
    <row r="467" spans="1:71" s="37" customFormat="1" x14ac:dyDescent="0.2">
      <c r="A467" s="26"/>
      <c r="B467" s="26"/>
      <c r="C467" s="26"/>
      <c r="D467" s="26"/>
      <c r="E467" s="26"/>
      <c r="F467" s="26"/>
      <c r="G467" s="26"/>
      <c r="I467"/>
      <c r="J467"/>
      <c r="K467" s="108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</row>
    <row r="468" spans="1:71" s="37" customFormat="1" x14ac:dyDescent="0.2">
      <c r="A468" s="26"/>
      <c r="B468" s="26"/>
      <c r="C468" s="26"/>
      <c r="D468" s="26"/>
      <c r="E468" s="26"/>
      <c r="F468" s="26"/>
      <c r="G468" s="26"/>
      <c r="I468"/>
      <c r="J468"/>
      <c r="K468" s="10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</row>
    <row r="469" spans="1:71" s="37" customFormat="1" x14ac:dyDescent="0.2">
      <c r="A469" s="26"/>
      <c r="B469" s="26"/>
      <c r="C469" s="26"/>
      <c r="D469" s="26"/>
      <c r="E469" s="26"/>
      <c r="F469" s="26"/>
      <c r="G469" s="26"/>
      <c r="I469"/>
      <c r="J469"/>
      <c r="K469" s="108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</row>
    <row r="470" spans="1:71" s="37" customFormat="1" x14ac:dyDescent="0.2">
      <c r="A470" s="26"/>
      <c r="B470" s="26"/>
      <c r="C470" s="26"/>
      <c r="D470" s="26"/>
      <c r="E470" s="26"/>
      <c r="F470" s="26"/>
      <c r="G470" s="26"/>
      <c r="I470"/>
      <c r="J470"/>
      <c r="K470" s="108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</row>
    <row r="471" spans="1:71" s="37" customFormat="1" x14ac:dyDescent="0.2">
      <c r="A471" s="26"/>
      <c r="B471" s="26"/>
      <c r="C471" s="26"/>
      <c r="D471" s="26"/>
      <c r="E471" s="26"/>
      <c r="F471" s="26"/>
      <c r="G471" s="26"/>
      <c r="I471"/>
      <c r="J471"/>
      <c r="K471" s="108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</row>
    <row r="472" spans="1:71" s="37" customFormat="1" x14ac:dyDescent="0.2">
      <c r="A472" s="26"/>
      <c r="B472" s="26"/>
      <c r="C472" s="26"/>
      <c r="D472" s="26"/>
      <c r="E472" s="26"/>
      <c r="F472" s="26"/>
      <c r="G472" s="26"/>
      <c r="I472"/>
      <c r="J472"/>
      <c r="K472" s="108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</row>
    <row r="473" spans="1:71" s="37" customFormat="1" x14ac:dyDescent="0.2">
      <c r="A473" s="26"/>
      <c r="B473" s="26"/>
      <c r="C473" s="26"/>
      <c r="D473" s="26"/>
      <c r="E473" s="26"/>
      <c r="F473" s="26"/>
      <c r="G473" s="26"/>
      <c r="I473"/>
      <c r="J473"/>
      <c r="K473" s="108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</row>
    <row r="474" spans="1:71" s="37" customFormat="1" x14ac:dyDescent="0.2">
      <c r="A474" s="26"/>
      <c r="B474" s="26"/>
      <c r="C474" s="26"/>
      <c r="D474" s="26"/>
      <c r="E474" s="26"/>
      <c r="F474" s="26"/>
      <c r="G474" s="26"/>
      <c r="I474"/>
      <c r="J474"/>
      <c r="K474" s="108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</row>
    <row r="475" spans="1:71" s="37" customFormat="1" x14ac:dyDescent="0.2">
      <c r="A475" s="26"/>
      <c r="B475" s="26"/>
      <c r="C475" s="26"/>
      <c r="D475" s="26"/>
      <c r="E475" s="26"/>
      <c r="F475" s="26"/>
      <c r="G475" s="26"/>
      <c r="I475"/>
      <c r="J475"/>
      <c r="K475" s="108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</row>
    <row r="476" spans="1:71" s="37" customFormat="1" x14ac:dyDescent="0.2">
      <c r="A476" s="26"/>
      <c r="B476" s="26"/>
      <c r="C476" s="26"/>
      <c r="D476" s="26"/>
      <c r="E476" s="26"/>
      <c r="F476" s="26"/>
      <c r="G476" s="26"/>
      <c r="I476"/>
      <c r="J476"/>
      <c r="K476" s="108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</row>
    <row r="477" spans="1:71" s="37" customFormat="1" x14ac:dyDescent="0.2">
      <c r="A477" s="26"/>
      <c r="B477" s="26"/>
      <c r="C477" s="26"/>
      <c r="D477" s="26"/>
      <c r="E477" s="26"/>
      <c r="F477" s="26"/>
      <c r="G477" s="26"/>
      <c r="I477"/>
      <c r="J477"/>
      <c r="K477" s="108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</row>
    <row r="478" spans="1:71" s="37" customFormat="1" x14ac:dyDescent="0.2">
      <c r="A478" s="26"/>
      <c r="B478" s="26"/>
      <c r="C478" s="26"/>
      <c r="D478" s="26"/>
      <c r="E478" s="26"/>
      <c r="F478" s="26"/>
      <c r="G478" s="26"/>
      <c r="I478"/>
      <c r="J478"/>
      <c r="K478" s="10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</row>
    <row r="479" spans="1:71" s="37" customFormat="1" x14ac:dyDescent="0.2">
      <c r="A479" s="26"/>
      <c r="B479" s="26"/>
      <c r="C479" s="26"/>
      <c r="D479" s="26"/>
      <c r="E479" s="26"/>
      <c r="F479" s="26"/>
      <c r="G479" s="26"/>
      <c r="I479"/>
      <c r="J479"/>
      <c r="K479" s="108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</row>
    <row r="480" spans="1:71" s="37" customFormat="1" x14ac:dyDescent="0.2">
      <c r="A480" s="26"/>
      <c r="B480" s="26"/>
      <c r="C480" s="26"/>
      <c r="D480" s="26"/>
      <c r="E480" s="26"/>
      <c r="F480" s="26"/>
      <c r="G480" s="26"/>
      <c r="I480"/>
      <c r="J480"/>
      <c r="K480" s="108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</row>
    <row r="481" spans="1:71" s="37" customFormat="1" x14ac:dyDescent="0.2">
      <c r="A481" s="26"/>
      <c r="B481" s="26"/>
      <c r="C481" s="26"/>
      <c r="D481" s="26"/>
      <c r="E481" s="26"/>
      <c r="F481" s="26"/>
      <c r="G481" s="26"/>
      <c r="I481"/>
      <c r="J481"/>
      <c r="K481" s="108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</row>
    <row r="482" spans="1:71" s="37" customFormat="1" x14ac:dyDescent="0.2">
      <c r="A482" s="26"/>
      <c r="B482" s="26"/>
      <c r="C482" s="26"/>
      <c r="D482" s="26"/>
      <c r="E482" s="26"/>
      <c r="F482" s="26"/>
      <c r="G482" s="26"/>
      <c r="I482"/>
      <c r="J482"/>
      <c r="K482" s="108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</row>
    <row r="483" spans="1:71" s="37" customFormat="1" x14ac:dyDescent="0.2">
      <c r="A483" s="26"/>
      <c r="B483" s="26"/>
      <c r="C483" s="26"/>
      <c r="D483" s="26"/>
      <c r="E483" s="26"/>
      <c r="F483" s="26"/>
      <c r="G483" s="26"/>
      <c r="I483"/>
      <c r="J483"/>
      <c r="K483" s="108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</row>
    <row r="484" spans="1:71" s="37" customFormat="1" x14ac:dyDescent="0.2">
      <c r="A484" s="26"/>
      <c r="B484" s="26"/>
      <c r="C484" s="26"/>
      <c r="D484" s="26"/>
      <c r="E484" s="26"/>
      <c r="F484" s="26"/>
      <c r="G484" s="26"/>
      <c r="I484"/>
      <c r="J484"/>
      <c r="K484" s="108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</row>
    <row r="485" spans="1:71" s="37" customFormat="1" x14ac:dyDescent="0.2">
      <c r="A485" s="26"/>
      <c r="B485" s="26"/>
      <c r="C485" s="26"/>
      <c r="D485" s="26"/>
      <c r="E485" s="26"/>
      <c r="F485" s="26"/>
      <c r="G485" s="26"/>
      <c r="I485"/>
      <c r="J485"/>
      <c r="K485" s="108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</row>
    <row r="486" spans="1:71" s="37" customFormat="1" x14ac:dyDescent="0.2">
      <c r="A486" s="26"/>
      <c r="B486" s="26"/>
      <c r="C486" s="26"/>
      <c r="D486" s="26"/>
      <c r="E486" s="26"/>
      <c r="F486" s="26"/>
      <c r="G486" s="26"/>
      <c r="I486"/>
      <c r="J486"/>
      <c r="K486" s="108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</row>
    <row r="487" spans="1:71" s="37" customFormat="1" x14ac:dyDescent="0.2">
      <c r="A487" s="26"/>
      <c r="B487" s="26"/>
      <c r="C487" s="26"/>
      <c r="D487" s="26"/>
      <c r="E487" s="26"/>
      <c r="F487" s="26"/>
      <c r="G487" s="26"/>
      <c r="I487"/>
      <c r="J487"/>
      <c r="K487" s="108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</row>
    <row r="488" spans="1:71" s="37" customFormat="1" x14ac:dyDescent="0.2">
      <c r="A488" s="26"/>
      <c r="B488" s="26"/>
      <c r="C488" s="26"/>
      <c r="D488" s="26"/>
      <c r="E488" s="26"/>
      <c r="F488" s="26"/>
      <c r="G488" s="26"/>
      <c r="I488"/>
      <c r="J488"/>
      <c r="K488" s="10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</row>
    <row r="489" spans="1:71" s="37" customFormat="1" x14ac:dyDescent="0.2">
      <c r="A489" s="26"/>
      <c r="B489" s="26"/>
      <c r="C489" s="26"/>
      <c r="D489" s="26"/>
      <c r="E489" s="26"/>
      <c r="F489" s="26"/>
      <c r="G489" s="26"/>
      <c r="I489"/>
      <c r="J489"/>
      <c r="K489" s="108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</row>
    <row r="490" spans="1:71" s="37" customFormat="1" x14ac:dyDescent="0.2">
      <c r="A490" s="26"/>
      <c r="B490" s="26"/>
      <c r="C490" s="26"/>
      <c r="D490" s="26"/>
      <c r="E490" s="26"/>
      <c r="F490" s="26"/>
      <c r="G490" s="26"/>
      <c r="I490"/>
      <c r="J490"/>
      <c r="K490" s="108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</row>
    <row r="491" spans="1:71" s="37" customFormat="1" x14ac:dyDescent="0.2">
      <c r="A491" s="26"/>
      <c r="B491" s="26"/>
      <c r="C491" s="26"/>
      <c r="D491" s="26"/>
      <c r="E491" s="26"/>
      <c r="F491" s="26"/>
      <c r="G491" s="26"/>
      <c r="I491"/>
      <c r="J491"/>
      <c r="K491" s="108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</row>
    <row r="492" spans="1:71" s="37" customFormat="1" x14ac:dyDescent="0.2">
      <c r="A492" s="26"/>
      <c r="B492" s="26"/>
      <c r="C492" s="26"/>
      <c r="D492" s="26"/>
      <c r="E492" s="26"/>
      <c r="F492" s="26"/>
      <c r="G492" s="26"/>
      <c r="I492"/>
      <c r="J492"/>
      <c r="K492" s="108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</row>
    <row r="493" spans="1:71" s="37" customFormat="1" x14ac:dyDescent="0.2">
      <c r="A493" s="26"/>
      <c r="B493" s="26"/>
      <c r="C493" s="26"/>
      <c r="D493" s="26"/>
      <c r="E493" s="26"/>
      <c r="F493" s="26"/>
      <c r="G493" s="26"/>
      <c r="I493"/>
      <c r="J493"/>
      <c r="K493" s="108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</row>
    <row r="494" spans="1:71" s="37" customFormat="1" x14ac:dyDescent="0.2">
      <c r="A494" s="26"/>
      <c r="B494" s="26"/>
      <c r="C494" s="26"/>
      <c r="D494" s="26"/>
      <c r="E494" s="26"/>
      <c r="F494" s="26"/>
      <c r="G494" s="26"/>
      <c r="I494"/>
      <c r="J494"/>
      <c r="K494" s="108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</row>
    <row r="495" spans="1:71" s="37" customFormat="1" x14ac:dyDescent="0.2">
      <c r="A495" s="26"/>
      <c r="B495" s="26"/>
      <c r="C495" s="26"/>
      <c r="D495" s="26"/>
      <c r="E495" s="26"/>
      <c r="F495" s="26"/>
      <c r="G495" s="26"/>
      <c r="I495"/>
      <c r="J495"/>
      <c r="K495" s="108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</row>
    <row r="496" spans="1:71" s="37" customFormat="1" x14ac:dyDescent="0.2">
      <c r="A496" s="26"/>
      <c r="B496" s="26"/>
      <c r="C496" s="26"/>
      <c r="D496" s="26"/>
      <c r="E496" s="26"/>
      <c r="F496" s="26"/>
      <c r="G496" s="26"/>
      <c r="I496"/>
      <c r="J496"/>
      <c r="K496" s="108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</row>
    <row r="497" spans="1:71" s="37" customFormat="1" x14ac:dyDescent="0.2">
      <c r="A497" s="26"/>
      <c r="B497" s="26"/>
      <c r="C497" s="26"/>
      <c r="D497" s="26"/>
      <c r="E497" s="26"/>
      <c r="F497" s="26"/>
      <c r="G497" s="26"/>
      <c r="I497"/>
      <c r="J497"/>
      <c r="K497" s="108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</row>
    <row r="498" spans="1:71" s="37" customFormat="1" x14ac:dyDescent="0.2">
      <c r="A498" s="26"/>
      <c r="B498" s="26"/>
      <c r="C498" s="26"/>
      <c r="D498" s="26"/>
      <c r="E498" s="26"/>
      <c r="F498" s="26"/>
      <c r="G498" s="26"/>
      <c r="I498"/>
      <c r="J498"/>
      <c r="K498" s="10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</row>
    <row r="499" spans="1:71" s="37" customFormat="1" x14ac:dyDescent="0.2">
      <c r="A499" s="26"/>
      <c r="B499" s="26"/>
      <c r="C499" s="26"/>
      <c r="D499" s="26"/>
      <c r="E499" s="26"/>
      <c r="F499" s="26"/>
      <c r="G499" s="26"/>
      <c r="I499"/>
      <c r="J499"/>
      <c r="K499" s="108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</row>
    <row r="500" spans="1:71" s="37" customFormat="1" x14ac:dyDescent="0.2">
      <c r="A500" s="26"/>
      <c r="B500" s="26"/>
      <c r="C500" s="26"/>
      <c r="D500" s="26"/>
      <c r="E500" s="26"/>
      <c r="F500" s="26"/>
      <c r="G500" s="26"/>
      <c r="I500"/>
      <c r="J500"/>
      <c r="K500" s="108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</row>
    <row r="501" spans="1:71" s="37" customFormat="1" x14ac:dyDescent="0.2">
      <c r="A501" s="26"/>
      <c r="B501" s="26"/>
      <c r="C501" s="26"/>
      <c r="D501" s="26"/>
      <c r="E501" s="26"/>
      <c r="F501" s="26"/>
      <c r="G501" s="26"/>
      <c r="I501"/>
      <c r="J501"/>
      <c r="K501" s="108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</row>
    <row r="502" spans="1:71" s="37" customFormat="1" x14ac:dyDescent="0.2">
      <c r="A502" s="26"/>
      <c r="B502" s="26"/>
      <c r="C502" s="26"/>
      <c r="D502" s="26"/>
      <c r="E502" s="26"/>
      <c r="F502" s="26"/>
      <c r="G502" s="26"/>
      <c r="I502"/>
      <c r="J502"/>
      <c r="K502" s="108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</row>
    <row r="503" spans="1:71" s="37" customFormat="1" x14ac:dyDescent="0.2">
      <c r="A503" s="26"/>
      <c r="B503" s="26"/>
      <c r="C503" s="26"/>
      <c r="D503" s="26"/>
      <c r="E503" s="26"/>
      <c r="F503" s="26"/>
      <c r="G503" s="26"/>
      <c r="I503"/>
      <c r="J503"/>
      <c r="K503" s="108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</row>
    <row r="504" spans="1:71" s="37" customFormat="1" x14ac:dyDescent="0.2">
      <c r="A504" s="26"/>
      <c r="B504" s="26"/>
      <c r="C504" s="26"/>
      <c r="D504" s="26"/>
      <c r="E504" s="26"/>
      <c r="F504" s="26"/>
      <c r="G504" s="26"/>
      <c r="I504"/>
      <c r="J504"/>
      <c r="K504" s="108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</row>
    <row r="505" spans="1:71" s="37" customFormat="1" x14ac:dyDescent="0.2">
      <c r="A505" s="26"/>
      <c r="B505" s="26"/>
      <c r="C505" s="26"/>
      <c r="D505" s="26"/>
      <c r="E505" s="26"/>
      <c r="F505" s="26"/>
      <c r="G505" s="26"/>
      <c r="I505"/>
      <c r="J505"/>
      <c r="K505" s="108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</row>
    <row r="506" spans="1:71" s="37" customFormat="1" x14ac:dyDescent="0.2">
      <c r="A506" s="26"/>
      <c r="B506" s="26"/>
      <c r="C506" s="26"/>
      <c r="D506" s="26"/>
      <c r="E506" s="26"/>
      <c r="F506" s="26"/>
      <c r="G506" s="26"/>
      <c r="I506"/>
      <c r="J506"/>
      <c r="K506" s="108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</row>
    <row r="507" spans="1:71" s="37" customFormat="1" x14ac:dyDescent="0.2">
      <c r="A507" s="26"/>
      <c r="B507" s="26"/>
      <c r="C507" s="26"/>
      <c r="D507" s="26"/>
      <c r="E507" s="26"/>
      <c r="F507" s="26"/>
      <c r="G507" s="26"/>
      <c r="I507"/>
      <c r="J507"/>
      <c r="K507" s="108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</row>
    <row r="508" spans="1:71" s="37" customFormat="1" x14ac:dyDescent="0.2">
      <c r="A508" s="26"/>
      <c r="B508" s="26"/>
      <c r="C508" s="26"/>
      <c r="D508" s="26"/>
      <c r="E508" s="26"/>
      <c r="F508" s="26"/>
      <c r="G508" s="26"/>
      <c r="I508"/>
      <c r="J508"/>
      <c r="K508" s="1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</row>
    <row r="509" spans="1:71" s="37" customFormat="1" x14ac:dyDescent="0.2">
      <c r="A509" s="26"/>
      <c r="B509" s="26"/>
      <c r="C509" s="26"/>
      <c r="D509" s="26"/>
      <c r="E509" s="26"/>
      <c r="F509" s="26"/>
      <c r="G509" s="26"/>
      <c r="I509"/>
      <c r="J509"/>
      <c r="K509" s="108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</row>
    <row r="510" spans="1:71" s="37" customFormat="1" x14ac:dyDescent="0.2">
      <c r="A510" s="26"/>
      <c r="B510" s="26"/>
      <c r="C510" s="26"/>
      <c r="D510" s="26"/>
      <c r="E510" s="26"/>
      <c r="F510" s="26"/>
      <c r="G510" s="26"/>
      <c r="I510"/>
      <c r="J510"/>
      <c r="K510" s="108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</row>
    <row r="511" spans="1:71" s="37" customFormat="1" x14ac:dyDescent="0.2">
      <c r="A511" s="26"/>
      <c r="B511" s="26"/>
      <c r="C511" s="26"/>
      <c r="D511" s="26"/>
      <c r="E511" s="26"/>
      <c r="F511" s="26"/>
      <c r="G511" s="26"/>
      <c r="I511"/>
      <c r="J511"/>
      <c r="K511" s="108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</row>
    <row r="512" spans="1:71" s="37" customFormat="1" x14ac:dyDescent="0.2">
      <c r="A512" s="26"/>
      <c r="B512" s="26"/>
      <c r="C512" s="26"/>
      <c r="D512" s="26"/>
      <c r="E512" s="26"/>
      <c r="F512" s="26"/>
      <c r="G512" s="26"/>
      <c r="I512"/>
      <c r="J512"/>
      <c r="K512" s="108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</row>
    <row r="513" spans="1:71" s="37" customFormat="1" x14ac:dyDescent="0.2">
      <c r="A513" s="26"/>
      <c r="B513" s="26"/>
      <c r="C513" s="26"/>
      <c r="D513" s="26"/>
      <c r="E513" s="26"/>
      <c r="F513" s="26"/>
      <c r="G513" s="26"/>
      <c r="I513"/>
      <c r="J513"/>
      <c r="K513" s="108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</row>
    <row r="514" spans="1:71" s="37" customFormat="1" x14ac:dyDescent="0.2">
      <c r="A514" s="26"/>
      <c r="B514" s="26"/>
      <c r="C514" s="26"/>
      <c r="D514" s="26"/>
      <c r="E514" s="26"/>
      <c r="F514" s="26"/>
      <c r="G514" s="26"/>
      <c r="I514"/>
      <c r="J514"/>
      <c r="K514" s="108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</row>
    <row r="515" spans="1:71" s="37" customFormat="1" x14ac:dyDescent="0.2">
      <c r="A515" s="26"/>
      <c r="B515" s="26"/>
      <c r="C515" s="26"/>
      <c r="D515" s="26"/>
      <c r="E515" s="26"/>
      <c r="F515" s="26"/>
      <c r="G515" s="26"/>
      <c r="I515"/>
      <c r="J515"/>
      <c r="K515" s="108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</row>
    <row r="516" spans="1:71" s="37" customFormat="1" x14ac:dyDescent="0.2">
      <c r="A516" s="26"/>
      <c r="B516" s="26"/>
      <c r="C516" s="26"/>
      <c r="D516" s="26"/>
      <c r="E516" s="26"/>
      <c r="F516" s="26"/>
      <c r="G516" s="26"/>
      <c r="I516"/>
      <c r="J516"/>
      <c r="K516" s="108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</row>
    <row r="517" spans="1:71" s="37" customFormat="1" x14ac:dyDescent="0.2">
      <c r="A517" s="26"/>
      <c r="B517" s="26"/>
      <c r="C517" s="26"/>
      <c r="D517" s="26"/>
      <c r="E517" s="26"/>
      <c r="F517" s="26"/>
      <c r="G517" s="26"/>
      <c r="I517"/>
      <c r="J517"/>
      <c r="K517" s="108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</row>
    <row r="518" spans="1:71" s="37" customFormat="1" x14ac:dyDescent="0.2">
      <c r="A518" s="26"/>
      <c r="B518" s="26"/>
      <c r="C518" s="26"/>
      <c r="D518" s="26"/>
      <c r="E518" s="26"/>
      <c r="F518" s="26"/>
      <c r="G518" s="26"/>
      <c r="I518"/>
      <c r="J518"/>
      <c r="K518" s="10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</row>
    <row r="519" spans="1:71" s="37" customFormat="1" x14ac:dyDescent="0.2">
      <c r="A519" s="26"/>
      <c r="B519" s="26"/>
      <c r="C519" s="26"/>
      <c r="D519" s="26"/>
      <c r="E519" s="26"/>
      <c r="F519" s="26"/>
      <c r="G519" s="26"/>
      <c r="I519"/>
      <c r="J519"/>
      <c r="K519" s="108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</row>
    <row r="520" spans="1:71" s="37" customFormat="1" x14ac:dyDescent="0.2">
      <c r="A520" s="26"/>
      <c r="B520" s="26"/>
      <c r="C520" s="26"/>
      <c r="D520" s="26"/>
      <c r="E520" s="26"/>
      <c r="F520" s="26"/>
      <c r="G520" s="26"/>
      <c r="I520"/>
      <c r="J520"/>
      <c r="K520" s="108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</row>
    <row r="521" spans="1:71" s="37" customFormat="1" x14ac:dyDescent="0.2">
      <c r="A521" s="26"/>
      <c r="B521" s="26"/>
      <c r="C521" s="26"/>
      <c r="D521" s="26"/>
      <c r="E521" s="26"/>
      <c r="F521" s="26"/>
      <c r="G521" s="26"/>
      <c r="I521"/>
      <c r="J521"/>
      <c r="K521" s="108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</row>
    <row r="522" spans="1:71" s="37" customFormat="1" x14ac:dyDescent="0.2">
      <c r="A522" s="26"/>
      <c r="B522" s="26"/>
      <c r="C522" s="26"/>
      <c r="D522" s="26"/>
      <c r="E522" s="26"/>
      <c r="F522" s="26"/>
      <c r="G522" s="26"/>
      <c r="I522"/>
      <c r="J522"/>
      <c r="K522" s="108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</row>
    <row r="523" spans="1:71" s="37" customFormat="1" x14ac:dyDescent="0.2">
      <c r="A523" s="26"/>
      <c r="B523" s="26"/>
      <c r="C523" s="26"/>
      <c r="D523" s="26"/>
      <c r="E523" s="26"/>
      <c r="F523" s="26"/>
      <c r="G523" s="26"/>
      <c r="I523"/>
      <c r="J523"/>
      <c r="K523" s="108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</row>
    <row r="524" spans="1:71" s="37" customFormat="1" x14ac:dyDescent="0.2">
      <c r="A524" s="26"/>
      <c r="B524" s="26"/>
      <c r="C524" s="26"/>
      <c r="D524" s="26"/>
      <c r="E524" s="26"/>
      <c r="F524" s="26"/>
      <c r="G524" s="26"/>
      <c r="I524"/>
      <c r="J524"/>
      <c r="K524" s="108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</row>
    <row r="525" spans="1:71" s="37" customFormat="1" x14ac:dyDescent="0.2">
      <c r="A525" s="26"/>
      <c r="B525" s="26"/>
      <c r="C525" s="26"/>
      <c r="D525" s="26"/>
      <c r="E525" s="26"/>
      <c r="F525" s="26"/>
      <c r="G525" s="26"/>
      <c r="I525"/>
      <c r="J525"/>
      <c r="K525" s="108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</row>
    <row r="526" spans="1:71" s="37" customFormat="1" x14ac:dyDescent="0.2">
      <c r="A526" s="26"/>
      <c r="B526" s="26"/>
      <c r="C526" s="26"/>
      <c r="D526" s="26"/>
      <c r="E526" s="26"/>
      <c r="F526" s="26"/>
      <c r="G526" s="26"/>
      <c r="I526"/>
      <c r="J526"/>
      <c r="K526" s="108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</row>
    <row r="527" spans="1:71" s="37" customFormat="1" x14ac:dyDescent="0.2">
      <c r="A527" s="26"/>
      <c r="B527" s="26"/>
      <c r="C527" s="26"/>
      <c r="D527" s="26"/>
      <c r="E527" s="26"/>
      <c r="F527" s="26"/>
      <c r="G527" s="26"/>
      <c r="I527"/>
      <c r="J527"/>
      <c r="K527" s="108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</row>
    <row r="528" spans="1:71" s="37" customFormat="1" x14ac:dyDescent="0.2">
      <c r="A528" s="26"/>
      <c r="B528" s="26"/>
      <c r="C528" s="26"/>
      <c r="D528" s="26"/>
      <c r="E528" s="26"/>
      <c r="F528" s="26"/>
      <c r="G528" s="26"/>
      <c r="I528"/>
      <c r="J528"/>
      <c r="K528" s="10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</row>
    <row r="529" spans="1:71" s="37" customFormat="1" x14ac:dyDescent="0.2">
      <c r="A529" s="26"/>
      <c r="B529" s="26"/>
      <c r="C529" s="26"/>
      <c r="D529" s="26"/>
      <c r="E529" s="26"/>
      <c r="F529" s="26"/>
      <c r="G529" s="26"/>
      <c r="I529"/>
      <c r="J529"/>
      <c r="K529" s="108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</row>
    <row r="530" spans="1:71" s="37" customFormat="1" x14ac:dyDescent="0.2">
      <c r="A530" s="26"/>
      <c r="B530" s="26"/>
      <c r="C530" s="26"/>
      <c r="D530" s="26"/>
      <c r="E530" s="26"/>
      <c r="F530" s="26"/>
      <c r="G530" s="26"/>
      <c r="I530"/>
      <c r="J530"/>
      <c r="K530" s="108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</row>
    <row r="531" spans="1:71" s="37" customFormat="1" x14ac:dyDescent="0.2">
      <c r="A531" s="26"/>
      <c r="B531" s="26"/>
      <c r="C531" s="26"/>
      <c r="D531" s="26"/>
      <c r="E531" s="26"/>
      <c r="F531" s="26"/>
      <c r="G531" s="26"/>
      <c r="I531"/>
      <c r="J531"/>
      <c r="K531" s="108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</row>
    <row r="532" spans="1:71" s="37" customFormat="1" x14ac:dyDescent="0.2">
      <c r="A532" s="26"/>
      <c r="B532" s="26"/>
      <c r="C532" s="26"/>
      <c r="D532" s="26"/>
      <c r="E532" s="26"/>
      <c r="F532" s="26"/>
      <c r="G532" s="26"/>
      <c r="I532"/>
      <c r="J532"/>
      <c r="K532" s="108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</row>
    <row r="533" spans="1:71" s="37" customFormat="1" x14ac:dyDescent="0.2">
      <c r="A533" s="26"/>
      <c r="B533" s="26"/>
      <c r="C533" s="26"/>
      <c r="D533" s="26"/>
      <c r="E533" s="26"/>
      <c r="F533" s="26"/>
      <c r="G533" s="26"/>
      <c r="I533"/>
      <c r="J533"/>
      <c r="K533" s="108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</row>
    <row r="534" spans="1:71" s="37" customFormat="1" x14ac:dyDescent="0.2">
      <c r="A534" s="26"/>
      <c r="B534" s="26"/>
      <c r="C534" s="26"/>
      <c r="D534" s="26"/>
      <c r="E534" s="26"/>
      <c r="F534" s="26"/>
      <c r="G534" s="26"/>
      <c r="I534"/>
      <c r="J534"/>
      <c r="K534" s="108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</row>
    <row r="535" spans="1:71" s="37" customFormat="1" x14ac:dyDescent="0.2">
      <c r="A535" s="26"/>
      <c r="B535" s="26"/>
      <c r="C535" s="26"/>
      <c r="D535" s="26"/>
      <c r="E535" s="26"/>
      <c r="F535" s="26"/>
      <c r="G535" s="26"/>
      <c r="I535"/>
      <c r="J535"/>
      <c r="K535" s="108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</row>
    <row r="536" spans="1:71" s="37" customFormat="1" x14ac:dyDescent="0.2">
      <c r="A536" s="26"/>
      <c r="B536" s="26"/>
      <c r="C536" s="26"/>
      <c r="D536" s="26"/>
      <c r="E536" s="26"/>
      <c r="F536" s="26"/>
      <c r="G536" s="26"/>
      <c r="I536"/>
      <c r="J536"/>
      <c r="K536" s="108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</row>
    <row r="537" spans="1:71" s="37" customFormat="1" x14ac:dyDescent="0.2">
      <c r="A537" s="26"/>
      <c r="B537" s="26"/>
      <c r="C537" s="26"/>
      <c r="D537" s="26"/>
      <c r="E537" s="26"/>
      <c r="F537" s="26"/>
      <c r="G537" s="26"/>
      <c r="I537"/>
      <c r="J537"/>
      <c r="K537" s="108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</row>
    <row r="538" spans="1:71" s="37" customFormat="1" x14ac:dyDescent="0.2">
      <c r="A538" s="26"/>
      <c r="B538" s="26"/>
      <c r="C538" s="26"/>
      <c r="D538" s="26"/>
      <c r="E538" s="26"/>
      <c r="F538" s="26"/>
      <c r="G538" s="26"/>
      <c r="I538"/>
      <c r="J538"/>
      <c r="K538" s="10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</row>
    <row r="539" spans="1:71" s="37" customFormat="1" x14ac:dyDescent="0.2">
      <c r="A539" s="26"/>
      <c r="B539" s="26"/>
      <c r="C539" s="26"/>
      <c r="D539" s="26"/>
      <c r="E539" s="26"/>
      <c r="F539" s="26"/>
      <c r="G539" s="26"/>
      <c r="I539"/>
      <c r="J539"/>
      <c r="K539" s="108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</row>
    <row r="540" spans="1:71" s="37" customFormat="1" x14ac:dyDescent="0.2">
      <c r="A540" s="26"/>
      <c r="B540" s="26"/>
      <c r="C540" s="26"/>
      <c r="D540" s="26"/>
      <c r="E540" s="26"/>
      <c r="F540" s="26"/>
      <c r="G540" s="26"/>
      <c r="I540"/>
      <c r="J540"/>
      <c r="K540" s="108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</row>
    <row r="541" spans="1:71" s="37" customFormat="1" x14ac:dyDescent="0.2">
      <c r="A541" s="26"/>
      <c r="B541" s="26"/>
      <c r="C541" s="26"/>
      <c r="D541" s="26"/>
      <c r="E541" s="26"/>
      <c r="F541" s="26"/>
      <c r="G541" s="26"/>
      <c r="I541"/>
      <c r="J541"/>
      <c r="K541" s="108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</row>
    <row r="542" spans="1:71" s="37" customFormat="1" x14ac:dyDescent="0.2">
      <c r="A542" s="26"/>
      <c r="B542" s="26"/>
      <c r="C542" s="26"/>
      <c r="D542" s="26"/>
      <c r="E542" s="26"/>
      <c r="F542" s="26"/>
      <c r="G542" s="26"/>
      <c r="I542"/>
      <c r="J542"/>
      <c r="K542" s="108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</row>
    <row r="543" spans="1:71" s="37" customFormat="1" x14ac:dyDescent="0.2">
      <c r="A543" s="26"/>
      <c r="B543" s="26"/>
      <c r="C543" s="26"/>
      <c r="D543" s="26"/>
      <c r="E543" s="26"/>
      <c r="F543" s="26"/>
      <c r="G543" s="26"/>
      <c r="I543"/>
      <c r="J543"/>
      <c r="K543" s="108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</row>
    <row r="544" spans="1:71" s="37" customFormat="1" x14ac:dyDescent="0.2">
      <c r="A544" s="26"/>
      <c r="B544" s="26"/>
      <c r="C544" s="26"/>
      <c r="D544" s="26"/>
      <c r="E544" s="26"/>
      <c r="F544" s="26"/>
      <c r="G544" s="26"/>
      <c r="I544"/>
      <c r="J544"/>
      <c r="K544" s="108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</row>
    <row r="545" spans="1:71" s="37" customFormat="1" x14ac:dyDescent="0.2">
      <c r="A545" s="26"/>
      <c r="B545" s="26"/>
      <c r="C545" s="26"/>
      <c r="D545" s="26"/>
      <c r="E545" s="26"/>
      <c r="F545" s="26"/>
      <c r="G545" s="26"/>
      <c r="I545"/>
      <c r="J545"/>
      <c r="K545" s="108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</row>
    <row r="546" spans="1:71" s="37" customFormat="1" x14ac:dyDescent="0.2">
      <c r="A546" s="26"/>
      <c r="B546" s="26"/>
      <c r="C546" s="26"/>
      <c r="D546" s="26"/>
      <c r="E546" s="26"/>
      <c r="F546" s="26"/>
      <c r="G546" s="26"/>
      <c r="I546"/>
      <c r="J546"/>
      <c r="K546" s="108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</row>
    <row r="547" spans="1:71" s="37" customFormat="1" x14ac:dyDescent="0.2">
      <c r="A547" s="26"/>
      <c r="B547" s="26"/>
      <c r="C547" s="26"/>
      <c r="D547" s="26"/>
      <c r="E547" s="26"/>
      <c r="F547" s="26"/>
      <c r="G547" s="26"/>
      <c r="I547"/>
      <c r="J547"/>
      <c r="K547" s="108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</row>
    <row r="548" spans="1:71" s="37" customFormat="1" x14ac:dyDescent="0.2">
      <c r="A548" s="26"/>
      <c r="B548" s="26"/>
      <c r="C548" s="26"/>
      <c r="D548" s="26"/>
      <c r="E548" s="26"/>
      <c r="F548" s="26"/>
      <c r="G548" s="26"/>
      <c r="I548"/>
      <c r="J548"/>
      <c r="K548" s="10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</row>
    <row r="549" spans="1:71" s="37" customFormat="1" x14ac:dyDescent="0.2">
      <c r="A549" s="26"/>
      <c r="B549" s="26"/>
      <c r="C549" s="26"/>
      <c r="D549" s="26"/>
      <c r="E549" s="26"/>
      <c r="F549" s="26"/>
      <c r="G549" s="26"/>
      <c r="I549"/>
      <c r="J549"/>
      <c r="K549" s="108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</row>
    <row r="550" spans="1:71" s="37" customFormat="1" x14ac:dyDescent="0.2">
      <c r="A550" s="26"/>
      <c r="B550" s="26"/>
      <c r="C550" s="26"/>
      <c r="D550" s="26"/>
      <c r="E550" s="26"/>
      <c r="F550" s="26"/>
      <c r="G550" s="26"/>
      <c r="I550"/>
      <c r="J550"/>
      <c r="K550" s="108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</row>
    <row r="551" spans="1:71" s="37" customFormat="1" x14ac:dyDescent="0.2">
      <c r="A551" s="26"/>
      <c r="B551" s="26"/>
      <c r="C551" s="26"/>
      <c r="D551" s="26"/>
      <c r="E551" s="26"/>
      <c r="F551" s="26"/>
      <c r="G551" s="26"/>
      <c r="I551"/>
      <c r="J551"/>
      <c r="K551" s="108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</row>
    <row r="552" spans="1:71" s="37" customFormat="1" x14ac:dyDescent="0.2">
      <c r="A552" s="26"/>
      <c r="B552" s="26"/>
      <c r="C552" s="26"/>
      <c r="D552" s="26"/>
      <c r="E552" s="26"/>
      <c r="F552" s="26"/>
      <c r="G552" s="26"/>
      <c r="I552"/>
      <c r="J552"/>
      <c r="K552" s="108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</row>
    <row r="553" spans="1:71" s="37" customFormat="1" x14ac:dyDescent="0.2">
      <c r="A553" s="26"/>
      <c r="B553" s="26"/>
      <c r="C553" s="26"/>
      <c r="D553" s="26"/>
      <c r="E553" s="26"/>
      <c r="F553" s="26"/>
      <c r="G553" s="26"/>
      <c r="I553"/>
      <c r="J553"/>
      <c r="K553" s="108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</row>
    <row r="554" spans="1:71" s="37" customFormat="1" x14ac:dyDescent="0.2">
      <c r="A554" s="26"/>
      <c r="B554" s="26"/>
      <c r="C554" s="26"/>
      <c r="D554" s="26"/>
      <c r="E554" s="26"/>
      <c r="F554" s="26"/>
      <c r="G554" s="26"/>
      <c r="I554"/>
      <c r="J554"/>
      <c r="K554" s="108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</row>
    <row r="555" spans="1:71" s="37" customFormat="1" x14ac:dyDescent="0.2">
      <c r="A555" s="26"/>
      <c r="B555" s="26"/>
      <c r="C555" s="26"/>
      <c r="D555" s="26"/>
      <c r="E555" s="26"/>
      <c r="F555" s="26"/>
      <c r="G555" s="26"/>
      <c r="I555"/>
      <c r="J555"/>
      <c r="K555" s="108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</row>
    <row r="556" spans="1:71" s="37" customFormat="1" x14ac:dyDescent="0.2">
      <c r="A556" s="26"/>
      <c r="B556" s="26"/>
      <c r="C556" s="26"/>
      <c r="D556" s="26"/>
      <c r="E556" s="26"/>
      <c r="F556" s="26"/>
      <c r="G556" s="26"/>
      <c r="I556"/>
      <c r="J556"/>
      <c r="K556" s="108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</row>
    <row r="557" spans="1:71" s="37" customFormat="1" x14ac:dyDescent="0.2">
      <c r="A557" s="26"/>
      <c r="B557" s="26"/>
      <c r="C557" s="26"/>
      <c r="D557" s="26"/>
      <c r="E557" s="26"/>
      <c r="F557" s="26"/>
      <c r="G557" s="26"/>
      <c r="I557"/>
      <c r="J557"/>
      <c r="K557" s="108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</row>
    <row r="558" spans="1:71" s="37" customFormat="1" x14ac:dyDescent="0.2">
      <c r="A558" s="26"/>
      <c r="B558" s="26"/>
      <c r="C558" s="26"/>
      <c r="D558" s="26"/>
      <c r="E558" s="26"/>
      <c r="F558" s="26"/>
      <c r="G558" s="26"/>
      <c r="I558"/>
      <c r="J558"/>
      <c r="K558" s="10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</row>
    <row r="559" spans="1:71" s="37" customFormat="1" x14ac:dyDescent="0.2">
      <c r="A559" s="26"/>
      <c r="B559" s="26"/>
      <c r="C559" s="26"/>
      <c r="D559" s="26"/>
      <c r="E559" s="26"/>
      <c r="F559" s="26"/>
      <c r="G559" s="26"/>
      <c r="I559"/>
      <c r="J559"/>
      <c r="K559" s="108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</row>
    <row r="560" spans="1:71" s="37" customFormat="1" x14ac:dyDescent="0.2">
      <c r="A560" s="26"/>
      <c r="B560" s="26"/>
      <c r="C560" s="26"/>
      <c r="D560" s="26"/>
      <c r="E560" s="26"/>
      <c r="F560" s="26"/>
      <c r="G560" s="26"/>
      <c r="I560"/>
      <c r="J560"/>
      <c r="K560" s="108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</row>
    <row r="561" spans="1:71" s="37" customFormat="1" x14ac:dyDescent="0.2">
      <c r="A561" s="26"/>
      <c r="B561" s="26"/>
      <c r="C561" s="26"/>
      <c r="D561" s="26"/>
      <c r="E561" s="26"/>
      <c r="F561" s="26"/>
      <c r="G561" s="26"/>
      <c r="I561"/>
      <c r="J561"/>
      <c r="K561" s="108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</row>
    <row r="562" spans="1:71" s="37" customFormat="1" x14ac:dyDescent="0.2">
      <c r="A562" s="26"/>
      <c r="B562" s="26"/>
      <c r="C562" s="26"/>
      <c r="D562" s="26"/>
      <c r="E562" s="26"/>
      <c r="F562" s="26"/>
      <c r="G562" s="26"/>
      <c r="I562"/>
      <c r="J562"/>
      <c r="K562" s="108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</row>
    <row r="563" spans="1:71" s="37" customFormat="1" x14ac:dyDescent="0.2">
      <c r="A563" s="26"/>
      <c r="B563" s="26"/>
      <c r="C563" s="26"/>
      <c r="D563" s="26"/>
      <c r="E563" s="26"/>
      <c r="F563" s="26"/>
      <c r="G563" s="26"/>
      <c r="I563"/>
      <c r="J563"/>
      <c r="K563" s="108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</row>
    <row r="564" spans="1:71" s="37" customFormat="1" x14ac:dyDescent="0.2">
      <c r="A564" s="26"/>
      <c r="B564" s="26"/>
      <c r="C564" s="26"/>
      <c r="D564" s="26"/>
      <c r="E564" s="26"/>
      <c r="F564" s="26"/>
      <c r="G564" s="26"/>
      <c r="I564"/>
      <c r="J564"/>
      <c r="K564" s="108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</row>
    <row r="565" spans="1:71" s="37" customFormat="1" x14ac:dyDescent="0.2">
      <c r="A565" s="26"/>
      <c r="B565" s="26"/>
      <c r="C565" s="26"/>
      <c r="D565" s="26"/>
      <c r="E565" s="26"/>
      <c r="F565" s="26"/>
      <c r="G565" s="26"/>
      <c r="I565"/>
      <c r="J565"/>
      <c r="K565" s="108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</row>
    <row r="566" spans="1:71" s="37" customFormat="1" x14ac:dyDescent="0.2">
      <c r="A566" s="26"/>
      <c r="B566" s="26"/>
      <c r="C566" s="26"/>
      <c r="D566" s="26"/>
      <c r="E566" s="26"/>
      <c r="F566" s="26"/>
      <c r="G566" s="26"/>
      <c r="I566"/>
      <c r="J566"/>
      <c r="K566" s="108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</row>
    <row r="567" spans="1:71" s="37" customFormat="1" x14ac:dyDescent="0.2">
      <c r="A567" s="26"/>
      <c r="B567" s="26"/>
      <c r="C567" s="26"/>
      <c r="D567" s="26"/>
      <c r="E567" s="26"/>
      <c r="F567" s="26"/>
      <c r="G567" s="26"/>
      <c r="I567"/>
      <c r="J567"/>
      <c r="K567" s="108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</row>
    <row r="568" spans="1:71" s="37" customFormat="1" x14ac:dyDescent="0.2">
      <c r="A568" s="26"/>
      <c r="B568" s="26"/>
      <c r="C568" s="26"/>
      <c r="D568" s="26"/>
      <c r="E568" s="26"/>
      <c r="F568" s="26"/>
      <c r="G568" s="26"/>
      <c r="I568"/>
      <c r="J568"/>
      <c r="K568" s="10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</row>
    <row r="569" spans="1:71" s="37" customFormat="1" x14ac:dyDescent="0.2">
      <c r="A569" s="26"/>
      <c r="B569" s="26"/>
      <c r="C569" s="26"/>
      <c r="D569" s="26"/>
      <c r="E569" s="26"/>
      <c r="F569" s="26"/>
      <c r="G569" s="26"/>
      <c r="I569"/>
      <c r="J569"/>
      <c r="K569" s="108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</row>
    <row r="570" spans="1:71" s="37" customFormat="1" x14ac:dyDescent="0.2">
      <c r="A570" s="26"/>
      <c r="B570" s="26"/>
      <c r="C570" s="26"/>
      <c r="D570" s="26"/>
      <c r="E570" s="26"/>
      <c r="F570" s="26"/>
      <c r="G570" s="26"/>
      <c r="I570"/>
      <c r="J570"/>
      <c r="K570" s="108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</row>
    <row r="571" spans="1:71" s="37" customFormat="1" x14ac:dyDescent="0.2">
      <c r="A571" s="26"/>
      <c r="B571" s="26"/>
      <c r="C571" s="26"/>
      <c r="D571" s="26"/>
      <c r="E571" s="26"/>
      <c r="F571" s="26"/>
      <c r="G571" s="26"/>
      <c r="I571"/>
      <c r="J571"/>
      <c r="K571" s="108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</row>
    <row r="572" spans="1:71" s="37" customFormat="1" x14ac:dyDescent="0.2">
      <c r="A572" s="26"/>
      <c r="B572" s="26"/>
      <c r="C572" s="26"/>
      <c r="D572" s="26"/>
      <c r="E572" s="26"/>
      <c r="F572" s="26"/>
      <c r="G572" s="26"/>
      <c r="I572"/>
      <c r="J572"/>
      <c r="K572" s="108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</row>
    <row r="573" spans="1:71" s="37" customFormat="1" x14ac:dyDescent="0.2">
      <c r="A573" s="26"/>
      <c r="B573" s="26"/>
      <c r="C573" s="26"/>
      <c r="D573" s="26"/>
      <c r="E573" s="26"/>
      <c r="F573" s="26"/>
      <c r="G573" s="26"/>
      <c r="I573"/>
      <c r="J573"/>
      <c r="K573" s="108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</row>
    <row r="574" spans="1:71" s="37" customFormat="1" x14ac:dyDescent="0.2">
      <c r="A574" s="26"/>
      <c r="B574" s="26"/>
      <c r="C574" s="26"/>
      <c r="D574" s="26"/>
      <c r="E574" s="26"/>
      <c r="F574" s="26"/>
      <c r="G574" s="26"/>
      <c r="I574"/>
      <c r="J574"/>
      <c r="K574" s="108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</row>
    <row r="575" spans="1:71" s="37" customFormat="1" x14ac:dyDescent="0.2">
      <c r="A575" s="26"/>
      <c r="B575" s="26"/>
      <c r="C575" s="26"/>
      <c r="D575" s="26"/>
      <c r="E575" s="26"/>
      <c r="F575" s="26"/>
      <c r="G575" s="26"/>
      <c r="I575"/>
      <c r="J575"/>
      <c r="K575" s="108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</row>
    <row r="576" spans="1:71" s="37" customFormat="1" x14ac:dyDescent="0.2">
      <c r="A576" s="26"/>
      <c r="B576" s="26"/>
      <c r="C576" s="26"/>
      <c r="D576" s="26"/>
      <c r="E576" s="26"/>
      <c r="F576" s="26"/>
      <c r="G576" s="26"/>
      <c r="I576"/>
      <c r="J576"/>
      <c r="K576" s="108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</row>
    <row r="577" spans="1:71" s="37" customFormat="1" x14ac:dyDescent="0.2">
      <c r="A577" s="26"/>
      <c r="B577" s="26"/>
      <c r="C577" s="26"/>
      <c r="D577" s="26"/>
      <c r="E577" s="26"/>
      <c r="F577" s="26"/>
      <c r="G577" s="26"/>
      <c r="I577"/>
      <c r="J577"/>
      <c r="K577" s="108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</row>
    <row r="578" spans="1:71" s="37" customFormat="1" x14ac:dyDescent="0.2">
      <c r="A578" s="26"/>
      <c r="B578" s="26"/>
      <c r="C578" s="26"/>
      <c r="D578" s="26"/>
      <c r="E578" s="26"/>
      <c r="F578" s="26"/>
      <c r="G578" s="26"/>
      <c r="I578"/>
      <c r="J578"/>
      <c r="K578" s="10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</row>
    <row r="579" spans="1:71" s="37" customFormat="1" x14ac:dyDescent="0.2">
      <c r="A579" s="26"/>
      <c r="B579" s="26"/>
      <c r="C579" s="26"/>
      <c r="D579" s="26"/>
      <c r="E579" s="26"/>
      <c r="F579" s="26"/>
      <c r="G579" s="26"/>
      <c r="I579"/>
      <c r="J579"/>
      <c r="K579" s="108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</row>
    <row r="580" spans="1:71" s="37" customFormat="1" x14ac:dyDescent="0.2">
      <c r="A580" s="26"/>
      <c r="B580" s="26"/>
      <c r="C580" s="26"/>
      <c r="D580" s="26"/>
      <c r="E580" s="26"/>
      <c r="F580" s="26"/>
      <c r="G580" s="26"/>
      <c r="I580"/>
      <c r="J580"/>
      <c r="K580" s="108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</row>
    <row r="581" spans="1:71" s="37" customFormat="1" x14ac:dyDescent="0.2">
      <c r="A581" s="26"/>
      <c r="B581" s="26"/>
      <c r="C581" s="26"/>
      <c r="D581" s="26"/>
      <c r="E581" s="26"/>
      <c r="F581" s="26"/>
      <c r="G581" s="26"/>
      <c r="I581"/>
      <c r="J581"/>
      <c r="K581" s="108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</row>
    <row r="582" spans="1:71" s="37" customFormat="1" x14ac:dyDescent="0.2">
      <c r="A582" s="26"/>
      <c r="B582" s="26"/>
      <c r="C582" s="26"/>
      <c r="D582" s="26"/>
      <c r="E582" s="26"/>
      <c r="F582" s="26"/>
      <c r="G582" s="26"/>
      <c r="I582"/>
      <c r="J582"/>
      <c r="K582" s="108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</row>
    <row r="583" spans="1:71" s="37" customFormat="1" x14ac:dyDescent="0.2">
      <c r="A583" s="26"/>
      <c r="B583" s="26"/>
      <c r="C583" s="26"/>
      <c r="D583" s="26"/>
      <c r="E583" s="26"/>
      <c r="F583" s="26"/>
      <c r="G583" s="26"/>
      <c r="I583"/>
      <c r="J583"/>
      <c r="K583" s="108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</row>
    <row r="584" spans="1:71" s="37" customFormat="1" x14ac:dyDescent="0.2">
      <c r="A584" s="26"/>
      <c r="B584" s="26"/>
      <c r="C584" s="26"/>
      <c r="D584" s="26"/>
      <c r="E584" s="26"/>
      <c r="F584" s="26"/>
      <c r="G584" s="26"/>
      <c r="I584"/>
      <c r="J584"/>
      <c r="K584" s="108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</row>
    <row r="585" spans="1:71" s="37" customFormat="1" x14ac:dyDescent="0.2">
      <c r="A585" s="26"/>
      <c r="B585" s="26"/>
      <c r="C585" s="26"/>
      <c r="D585" s="26"/>
      <c r="E585" s="26"/>
      <c r="F585" s="26"/>
      <c r="G585" s="26"/>
      <c r="I585"/>
      <c r="J585"/>
      <c r="K585" s="108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</row>
    <row r="586" spans="1:71" s="37" customFormat="1" x14ac:dyDescent="0.2">
      <c r="A586" s="26"/>
      <c r="B586" s="26"/>
      <c r="C586" s="26"/>
      <c r="D586" s="26"/>
      <c r="E586" s="26"/>
      <c r="F586" s="26"/>
      <c r="G586" s="26"/>
      <c r="I586"/>
      <c r="J586"/>
      <c r="K586" s="108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</row>
    <row r="587" spans="1:71" s="37" customFormat="1" x14ac:dyDescent="0.2">
      <c r="A587" s="26"/>
      <c r="B587" s="26"/>
      <c r="C587" s="26"/>
      <c r="D587" s="26"/>
      <c r="E587" s="26"/>
      <c r="F587" s="26"/>
      <c r="G587" s="26"/>
      <c r="I587"/>
      <c r="J587"/>
      <c r="K587" s="108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</row>
    <row r="588" spans="1:71" s="37" customFormat="1" x14ac:dyDescent="0.2">
      <c r="A588" s="26"/>
      <c r="B588" s="26"/>
      <c r="C588" s="26"/>
      <c r="D588" s="26"/>
      <c r="E588" s="26"/>
      <c r="F588" s="26"/>
      <c r="G588" s="26"/>
      <c r="I588"/>
      <c r="J588"/>
      <c r="K588" s="10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</row>
    <row r="589" spans="1:71" s="37" customFormat="1" x14ac:dyDescent="0.2">
      <c r="A589" s="26"/>
      <c r="B589" s="26"/>
      <c r="C589" s="26"/>
      <c r="D589" s="26"/>
      <c r="E589" s="26"/>
      <c r="F589" s="26"/>
      <c r="G589" s="26"/>
      <c r="I589"/>
      <c r="J589"/>
      <c r="K589" s="108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</row>
    <row r="590" spans="1:71" s="37" customFormat="1" x14ac:dyDescent="0.2">
      <c r="A590" s="26"/>
      <c r="B590" s="26"/>
      <c r="C590" s="26"/>
      <c r="D590" s="26"/>
      <c r="E590" s="26"/>
      <c r="F590" s="26"/>
      <c r="G590" s="26"/>
      <c r="I590"/>
      <c r="J590"/>
      <c r="K590" s="108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</row>
    <row r="591" spans="1:71" s="37" customFormat="1" x14ac:dyDescent="0.2">
      <c r="A591" s="26"/>
      <c r="B591" s="26"/>
      <c r="C591" s="26"/>
      <c r="D591" s="26"/>
      <c r="E591" s="26"/>
      <c r="F591" s="26"/>
      <c r="G591" s="26"/>
      <c r="I591"/>
      <c r="J591"/>
      <c r="K591" s="108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</row>
    <row r="592" spans="1:71" s="37" customFormat="1" x14ac:dyDescent="0.2">
      <c r="A592" s="26"/>
      <c r="B592" s="26"/>
      <c r="C592" s="26"/>
      <c r="D592" s="26"/>
      <c r="E592" s="26"/>
      <c r="F592" s="26"/>
      <c r="G592" s="26"/>
      <c r="I592"/>
      <c r="J592"/>
      <c r="K592" s="108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</row>
    <row r="593" spans="1:71" s="37" customFormat="1" x14ac:dyDescent="0.2">
      <c r="A593" s="26"/>
      <c r="B593" s="26"/>
      <c r="C593" s="26"/>
      <c r="D593" s="26"/>
      <c r="E593" s="26"/>
      <c r="F593" s="26"/>
      <c r="G593" s="26"/>
      <c r="I593"/>
      <c r="J593"/>
      <c r="K593" s="108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</row>
    <row r="594" spans="1:71" s="37" customFormat="1" x14ac:dyDescent="0.2">
      <c r="A594" s="26"/>
      <c r="B594" s="26"/>
      <c r="C594" s="26"/>
      <c r="D594" s="26"/>
      <c r="E594" s="26"/>
      <c r="F594" s="26"/>
      <c r="G594" s="26"/>
      <c r="I594"/>
      <c r="J594"/>
      <c r="K594" s="108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</row>
    <row r="595" spans="1:71" s="37" customFormat="1" x14ac:dyDescent="0.2">
      <c r="A595" s="26"/>
      <c r="B595" s="26"/>
      <c r="C595" s="26"/>
      <c r="D595" s="26"/>
      <c r="E595" s="26"/>
      <c r="F595" s="26"/>
      <c r="G595" s="26"/>
      <c r="I595"/>
      <c r="J595"/>
      <c r="K595" s="108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</row>
    <row r="596" spans="1:71" s="37" customFormat="1" x14ac:dyDescent="0.2">
      <c r="A596" s="26"/>
      <c r="B596" s="26"/>
      <c r="C596" s="26"/>
      <c r="D596" s="26"/>
      <c r="E596" s="26"/>
      <c r="F596" s="26"/>
      <c r="G596" s="26"/>
      <c r="I596"/>
      <c r="J596"/>
      <c r="K596" s="108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</row>
    <row r="597" spans="1:71" s="37" customFormat="1" x14ac:dyDescent="0.2">
      <c r="A597" s="26"/>
      <c r="B597" s="26"/>
      <c r="C597" s="26"/>
      <c r="D597" s="26"/>
      <c r="E597" s="26"/>
      <c r="F597" s="26"/>
      <c r="G597" s="26"/>
      <c r="I597"/>
      <c r="J597"/>
      <c r="K597" s="108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</row>
    <row r="598" spans="1:71" s="37" customFormat="1" x14ac:dyDescent="0.2">
      <c r="A598" s="26"/>
      <c r="B598" s="26"/>
      <c r="C598" s="26"/>
      <c r="D598" s="26"/>
      <c r="E598" s="26"/>
      <c r="F598" s="26"/>
      <c r="G598" s="26"/>
      <c r="I598"/>
      <c r="J598"/>
      <c r="K598" s="10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</row>
    <row r="599" spans="1:71" s="37" customFormat="1" x14ac:dyDescent="0.2">
      <c r="A599" s="26"/>
      <c r="B599" s="26"/>
      <c r="C599" s="26"/>
      <c r="D599" s="26"/>
      <c r="E599" s="26"/>
      <c r="F599" s="26"/>
      <c r="G599" s="26"/>
      <c r="I599"/>
      <c r="J599"/>
      <c r="K599" s="108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</row>
    <row r="600" spans="1:71" s="37" customFormat="1" x14ac:dyDescent="0.2">
      <c r="A600" s="26"/>
      <c r="B600" s="26"/>
      <c r="C600" s="26"/>
      <c r="D600" s="26"/>
      <c r="E600" s="26"/>
      <c r="F600" s="26"/>
      <c r="G600" s="26"/>
      <c r="I600"/>
      <c r="J600"/>
      <c r="K600" s="108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</row>
    <row r="601" spans="1:71" s="37" customFormat="1" x14ac:dyDescent="0.2">
      <c r="A601" s="26"/>
      <c r="B601" s="26"/>
      <c r="C601" s="26"/>
      <c r="D601" s="26"/>
      <c r="E601" s="26"/>
      <c r="F601" s="26"/>
      <c r="G601" s="26"/>
      <c r="I601"/>
      <c r="J601"/>
      <c r="K601" s="108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</row>
    <row r="602" spans="1:71" s="37" customFormat="1" x14ac:dyDescent="0.2">
      <c r="A602" s="26"/>
      <c r="B602" s="26"/>
      <c r="C602" s="26"/>
      <c r="D602" s="26"/>
      <c r="E602" s="26"/>
      <c r="F602" s="26"/>
      <c r="G602" s="26"/>
      <c r="I602"/>
      <c r="J602"/>
      <c r="K602" s="108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</row>
    <row r="603" spans="1:71" s="37" customFormat="1" x14ac:dyDescent="0.2">
      <c r="A603" s="26"/>
      <c r="B603" s="26"/>
      <c r="C603" s="26"/>
      <c r="D603" s="26"/>
      <c r="E603" s="26"/>
      <c r="F603" s="26"/>
      <c r="G603" s="26"/>
      <c r="I603"/>
      <c r="J603"/>
      <c r="K603" s="108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</row>
    <row r="604" spans="1:71" s="37" customFormat="1" x14ac:dyDescent="0.2">
      <c r="A604" s="26"/>
      <c r="B604" s="26"/>
      <c r="C604" s="26"/>
      <c r="D604" s="26"/>
      <c r="E604" s="26"/>
      <c r="F604" s="26"/>
      <c r="G604" s="26"/>
      <c r="I604"/>
      <c r="J604"/>
      <c r="K604" s="108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</row>
    <row r="605" spans="1:71" s="37" customFormat="1" x14ac:dyDescent="0.2">
      <c r="A605" s="26"/>
      <c r="B605" s="26"/>
      <c r="C605" s="26"/>
      <c r="D605" s="26"/>
      <c r="E605" s="26"/>
      <c r="F605" s="26"/>
      <c r="G605" s="26"/>
      <c r="I605"/>
      <c r="J605"/>
      <c r="K605" s="108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</row>
    <row r="606" spans="1:71" s="37" customFormat="1" x14ac:dyDescent="0.2">
      <c r="A606" s="26"/>
      <c r="B606" s="26"/>
      <c r="C606" s="26"/>
      <c r="D606" s="26"/>
      <c r="E606" s="26"/>
      <c r="F606" s="26"/>
      <c r="G606" s="26"/>
      <c r="I606"/>
      <c r="J606"/>
      <c r="K606" s="108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</row>
    <row r="607" spans="1:71" s="37" customFormat="1" x14ac:dyDescent="0.2">
      <c r="A607" s="26"/>
      <c r="B607" s="26"/>
      <c r="C607" s="26"/>
      <c r="D607" s="26"/>
      <c r="E607" s="26"/>
      <c r="F607" s="26"/>
      <c r="G607" s="26"/>
      <c r="I607"/>
      <c r="J607"/>
      <c r="K607" s="108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</row>
    <row r="608" spans="1:71" s="37" customFormat="1" x14ac:dyDescent="0.2">
      <c r="A608" s="26"/>
      <c r="B608" s="26"/>
      <c r="C608" s="26"/>
      <c r="D608" s="26"/>
      <c r="E608" s="26"/>
      <c r="F608" s="26"/>
      <c r="G608" s="26"/>
      <c r="I608"/>
      <c r="J608"/>
      <c r="K608" s="1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</row>
    <row r="609" spans="1:71" s="37" customFormat="1" x14ac:dyDescent="0.2">
      <c r="A609" s="26"/>
      <c r="B609" s="26"/>
      <c r="C609" s="26"/>
      <c r="D609" s="26"/>
      <c r="E609" s="26"/>
      <c r="F609" s="26"/>
      <c r="G609" s="26"/>
      <c r="I609"/>
      <c r="J609"/>
      <c r="K609" s="108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</row>
    <row r="610" spans="1:71" s="37" customFormat="1" x14ac:dyDescent="0.2">
      <c r="A610" s="26"/>
      <c r="B610" s="26"/>
      <c r="C610" s="26"/>
      <c r="D610" s="26"/>
      <c r="E610" s="26"/>
      <c r="F610" s="26"/>
      <c r="G610" s="26"/>
      <c r="I610"/>
      <c r="J610"/>
      <c r="K610" s="108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</row>
    <row r="611" spans="1:71" s="37" customFormat="1" x14ac:dyDescent="0.2">
      <c r="A611" s="26"/>
      <c r="B611" s="26"/>
      <c r="C611" s="26"/>
      <c r="D611" s="26"/>
      <c r="E611" s="26"/>
      <c r="F611" s="26"/>
      <c r="G611" s="26"/>
      <c r="I611"/>
      <c r="J611"/>
      <c r="K611" s="108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</row>
    <row r="612" spans="1:71" s="37" customFormat="1" x14ac:dyDescent="0.2">
      <c r="A612" s="26"/>
      <c r="B612" s="26"/>
      <c r="C612" s="26"/>
      <c r="D612" s="26"/>
      <c r="E612" s="26"/>
      <c r="F612" s="26"/>
      <c r="G612" s="26"/>
      <c r="I612"/>
      <c r="J612"/>
      <c r="K612" s="108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</row>
    <row r="613" spans="1:71" s="37" customFormat="1" x14ac:dyDescent="0.2">
      <c r="A613" s="26"/>
      <c r="B613" s="26"/>
      <c r="C613" s="26"/>
      <c r="D613" s="26"/>
      <c r="E613" s="26"/>
      <c r="F613" s="26"/>
      <c r="G613" s="26"/>
      <c r="I613"/>
      <c r="J613"/>
      <c r="K613" s="108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</row>
    <row r="614" spans="1:71" s="37" customFormat="1" x14ac:dyDescent="0.2">
      <c r="A614" s="26"/>
      <c r="B614" s="26"/>
      <c r="C614" s="26"/>
      <c r="D614" s="26"/>
      <c r="E614" s="26"/>
      <c r="F614" s="26"/>
      <c r="G614" s="26"/>
      <c r="I614"/>
      <c r="J614"/>
      <c r="K614" s="108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</row>
    <row r="615" spans="1:71" s="37" customFormat="1" x14ac:dyDescent="0.2">
      <c r="A615" s="26"/>
      <c r="B615" s="26"/>
      <c r="C615" s="26"/>
      <c r="D615" s="26"/>
      <c r="E615" s="26"/>
      <c r="F615" s="26"/>
      <c r="G615" s="26"/>
      <c r="I615"/>
      <c r="J615"/>
      <c r="K615" s="108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</row>
    <row r="616" spans="1:71" s="37" customFormat="1" x14ac:dyDescent="0.2">
      <c r="A616" s="26"/>
      <c r="B616" s="26"/>
      <c r="C616" s="26"/>
      <c r="D616" s="26"/>
      <c r="E616" s="26"/>
      <c r="F616" s="26"/>
      <c r="G616" s="26"/>
      <c r="I616"/>
      <c r="J616"/>
      <c r="K616" s="108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</row>
    <row r="617" spans="1:71" s="37" customFormat="1" x14ac:dyDescent="0.2">
      <c r="A617" s="26"/>
      <c r="B617" s="26"/>
      <c r="C617" s="26"/>
      <c r="D617" s="26"/>
      <c r="E617" s="26"/>
      <c r="F617" s="26"/>
      <c r="G617" s="26"/>
      <c r="I617"/>
      <c r="J617"/>
      <c r="K617" s="108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</row>
    <row r="618" spans="1:71" s="37" customFormat="1" x14ac:dyDescent="0.2">
      <c r="A618" s="26"/>
      <c r="B618" s="26"/>
      <c r="C618" s="26"/>
      <c r="D618" s="26"/>
      <c r="E618" s="26"/>
      <c r="F618" s="26"/>
      <c r="G618" s="26"/>
      <c r="I618"/>
      <c r="J618"/>
      <c r="K618" s="10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</row>
    <row r="619" spans="1:71" s="37" customFormat="1" x14ac:dyDescent="0.2">
      <c r="A619" s="26"/>
      <c r="B619" s="26"/>
      <c r="C619" s="26"/>
      <c r="D619" s="26"/>
      <c r="E619" s="26"/>
      <c r="F619" s="26"/>
      <c r="G619" s="26"/>
      <c r="I619"/>
      <c r="J619"/>
      <c r="K619" s="108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</row>
    <row r="620" spans="1:71" s="37" customFormat="1" x14ac:dyDescent="0.2">
      <c r="A620" s="26"/>
      <c r="B620" s="26"/>
      <c r="C620" s="26"/>
      <c r="D620" s="26"/>
      <c r="E620" s="26"/>
      <c r="F620" s="26"/>
      <c r="G620" s="26"/>
      <c r="I620"/>
      <c r="J620"/>
      <c r="K620" s="108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</row>
    <row r="621" spans="1:71" s="37" customFormat="1" x14ac:dyDescent="0.2">
      <c r="A621" s="26"/>
      <c r="B621" s="26"/>
      <c r="C621" s="26"/>
      <c r="D621" s="26"/>
      <c r="E621" s="26"/>
      <c r="F621" s="26"/>
      <c r="G621" s="26"/>
      <c r="I621"/>
      <c r="J621"/>
      <c r="K621" s="108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</row>
    <row r="622" spans="1:71" s="37" customFormat="1" x14ac:dyDescent="0.2">
      <c r="A622" s="26"/>
      <c r="B622" s="26"/>
      <c r="C622" s="26"/>
      <c r="D622" s="26"/>
      <c r="E622" s="26"/>
      <c r="F622" s="26"/>
      <c r="G622" s="26"/>
      <c r="I622"/>
      <c r="J622"/>
      <c r="K622" s="108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</row>
    <row r="623" spans="1:71" s="37" customFormat="1" x14ac:dyDescent="0.2">
      <c r="A623" s="26"/>
      <c r="B623" s="26"/>
      <c r="C623" s="26"/>
      <c r="D623" s="26"/>
      <c r="E623" s="26"/>
      <c r="F623" s="26"/>
      <c r="G623" s="26"/>
      <c r="I623"/>
      <c r="J623"/>
      <c r="K623" s="108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</row>
    <row r="624" spans="1:71" s="37" customFormat="1" x14ac:dyDescent="0.2">
      <c r="A624" s="26"/>
      <c r="B624" s="26"/>
      <c r="C624" s="26"/>
      <c r="D624" s="26"/>
      <c r="E624" s="26"/>
      <c r="F624" s="26"/>
      <c r="G624" s="26"/>
      <c r="I624"/>
      <c r="J624"/>
      <c r="K624" s="108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</row>
    <row r="625" spans="1:71" s="37" customFormat="1" x14ac:dyDescent="0.2">
      <c r="A625" s="26"/>
      <c r="B625" s="26"/>
      <c r="C625" s="26"/>
      <c r="D625" s="26"/>
      <c r="E625" s="26"/>
      <c r="F625" s="26"/>
      <c r="G625" s="26"/>
      <c r="I625"/>
      <c r="J625"/>
      <c r="K625" s="108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</row>
    <row r="626" spans="1:71" s="37" customFormat="1" x14ac:dyDescent="0.2">
      <c r="A626" s="26"/>
      <c r="B626" s="26"/>
      <c r="C626" s="26"/>
      <c r="D626" s="26"/>
      <c r="E626" s="26"/>
      <c r="F626" s="26"/>
      <c r="G626" s="26"/>
      <c r="I626"/>
      <c r="J626"/>
      <c r="K626" s="108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</row>
    <row r="627" spans="1:71" s="37" customFormat="1" x14ac:dyDescent="0.2">
      <c r="A627" s="26"/>
      <c r="B627" s="26"/>
      <c r="C627" s="26"/>
      <c r="D627" s="26"/>
      <c r="E627" s="26"/>
      <c r="F627" s="26"/>
      <c r="G627" s="26"/>
      <c r="I627"/>
      <c r="J627"/>
      <c r="K627" s="108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</row>
    <row r="628" spans="1:71" s="37" customFormat="1" x14ac:dyDescent="0.2">
      <c r="A628" s="26"/>
      <c r="B628" s="26"/>
      <c r="C628" s="26"/>
      <c r="D628" s="26"/>
      <c r="E628" s="26"/>
      <c r="F628" s="26"/>
      <c r="G628" s="26"/>
      <c r="I628"/>
      <c r="J628"/>
      <c r="K628" s="10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</row>
    <row r="629" spans="1:71" s="37" customFormat="1" x14ac:dyDescent="0.2">
      <c r="A629" s="26"/>
      <c r="B629" s="26"/>
      <c r="C629" s="26"/>
      <c r="D629" s="26"/>
      <c r="E629" s="26"/>
      <c r="F629" s="26"/>
      <c r="G629" s="26"/>
      <c r="I629"/>
      <c r="J629"/>
      <c r="K629" s="108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</row>
    <row r="630" spans="1:71" s="37" customFormat="1" x14ac:dyDescent="0.2">
      <c r="A630" s="26"/>
      <c r="B630" s="26"/>
      <c r="C630" s="26"/>
      <c r="D630" s="26"/>
      <c r="E630" s="26"/>
      <c r="F630" s="26"/>
      <c r="G630" s="26"/>
      <c r="I630"/>
      <c r="J630"/>
      <c r="K630" s="108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</row>
    <row r="631" spans="1:71" s="37" customFormat="1" x14ac:dyDescent="0.2">
      <c r="A631" s="26"/>
      <c r="B631" s="26"/>
      <c r="C631" s="26"/>
      <c r="D631" s="26"/>
      <c r="E631" s="26"/>
      <c r="F631" s="26"/>
      <c r="G631" s="26"/>
      <c r="I631"/>
      <c r="J631"/>
      <c r="K631" s="108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</row>
    <row r="632" spans="1:71" s="37" customFormat="1" x14ac:dyDescent="0.2">
      <c r="A632" s="26"/>
      <c r="B632" s="26"/>
      <c r="C632" s="26"/>
      <c r="D632" s="26"/>
      <c r="E632" s="26"/>
      <c r="F632" s="26"/>
      <c r="G632" s="26"/>
      <c r="I632"/>
      <c r="J632"/>
      <c r="K632" s="108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</row>
    <row r="633" spans="1:71" s="37" customFormat="1" x14ac:dyDescent="0.2">
      <c r="A633" s="26"/>
      <c r="B633" s="26"/>
      <c r="C633" s="26"/>
      <c r="D633" s="26"/>
      <c r="E633" s="26"/>
      <c r="F633" s="26"/>
      <c r="G633" s="26"/>
      <c r="I633"/>
      <c r="J633"/>
      <c r="K633" s="108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</row>
    <row r="634" spans="1:71" s="37" customFormat="1" x14ac:dyDescent="0.2">
      <c r="A634" s="26"/>
      <c r="B634" s="26"/>
      <c r="C634" s="26"/>
      <c r="D634" s="26"/>
      <c r="E634" s="26"/>
      <c r="F634" s="26"/>
      <c r="G634" s="26"/>
      <c r="I634"/>
      <c r="J634"/>
      <c r="K634" s="108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</row>
    <row r="635" spans="1:71" s="37" customFormat="1" x14ac:dyDescent="0.2">
      <c r="A635" s="26"/>
      <c r="B635" s="26"/>
      <c r="C635" s="26"/>
      <c r="D635" s="26"/>
      <c r="E635" s="26"/>
      <c r="F635" s="26"/>
      <c r="G635" s="26"/>
      <c r="I635"/>
      <c r="J635"/>
      <c r="K635" s="108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</row>
    <row r="636" spans="1:71" s="37" customFormat="1" x14ac:dyDescent="0.2">
      <c r="A636" s="26"/>
      <c r="B636" s="26"/>
      <c r="C636" s="26"/>
      <c r="D636" s="26"/>
      <c r="E636" s="26"/>
      <c r="F636" s="26"/>
      <c r="G636" s="26"/>
      <c r="I636"/>
      <c r="J636"/>
      <c r="K636" s="108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</row>
    <row r="637" spans="1:71" s="37" customFormat="1" x14ac:dyDescent="0.2">
      <c r="A637" s="26"/>
      <c r="B637" s="26"/>
      <c r="C637" s="26"/>
      <c r="D637" s="26"/>
      <c r="E637" s="26"/>
      <c r="F637" s="26"/>
      <c r="G637" s="26"/>
      <c r="I637"/>
      <c r="J637"/>
      <c r="K637" s="108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</row>
    <row r="638" spans="1:71" s="37" customFormat="1" x14ac:dyDescent="0.2">
      <c r="A638" s="26"/>
      <c r="B638" s="26"/>
      <c r="C638" s="26"/>
      <c r="D638" s="26"/>
      <c r="E638" s="26"/>
      <c r="F638" s="26"/>
      <c r="G638" s="26"/>
      <c r="I638"/>
      <c r="J638"/>
      <c r="K638" s="10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</row>
    <row r="639" spans="1:71" s="37" customFormat="1" x14ac:dyDescent="0.2">
      <c r="A639" s="26"/>
      <c r="B639" s="26"/>
      <c r="C639" s="26"/>
      <c r="D639" s="26"/>
      <c r="E639" s="26"/>
      <c r="F639" s="26"/>
      <c r="G639" s="26"/>
      <c r="I639"/>
      <c r="J639"/>
      <c r="K639" s="108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</row>
    <row r="640" spans="1:71" s="37" customFormat="1" x14ac:dyDescent="0.2">
      <c r="A640" s="26"/>
      <c r="B640" s="26"/>
      <c r="C640" s="26"/>
      <c r="D640" s="26"/>
      <c r="E640" s="26"/>
      <c r="F640" s="26"/>
      <c r="G640" s="26"/>
      <c r="I640"/>
      <c r="J640"/>
      <c r="K640" s="108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</row>
    <row r="641" spans="1:71" s="37" customFormat="1" x14ac:dyDescent="0.2">
      <c r="A641" s="26"/>
      <c r="B641" s="26"/>
      <c r="C641" s="26"/>
      <c r="D641" s="26"/>
      <c r="E641" s="26"/>
      <c r="F641" s="26"/>
      <c r="G641" s="26"/>
      <c r="I641"/>
      <c r="J641"/>
      <c r="K641" s="108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</row>
    <row r="642" spans="1:71" s="37" customFormat="1" x14ac:dyDescent="0.2">
      <c r="A642" s="26"/>
      <c r="B642" s="26"/>
      <c r="C642" s="26"/>
      <c r="D642" s="26"/>
      <c r="E642" s="26"/>
      <c r="F642" s="26"/>
      <c r="G642" s="26"/>
      <c r="I642"/>
      <c r="J642"/>
      <c r="K642" s="108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</row>
    <row r="643" spans="1:71" s="37" customFormat="1" x14ac:dyDescent="0.2">
      <c r="A643" s="26"/>
      <c r="B643" s="26"/>
      <c r="C643" s="26"/>
      <c r="D643" s="26"/>
      <c r="E643" s="26"/>
      <c r="F643" s="26"/>
      <c r="G643" s="26"/>
      <c r="I643"/>
      <c r="J643"/>
      <c r="K643" s="108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</row>
    <row r="644" spans="1:71" s="37" customFormat="1" x14ac:dyDescent="0.2">
      <c r="A644" s="26"/>
      <c r="B644" s="26"/>
      <c r="C644" s="26"/>
      <c r="D644" s="26"/>
      <c r="E644" s="26"/>
      <c r="F644" s="26"/>
      <c r="G644" s="26"/>
      <c r="I644"/>
      <c r="J644"/>
      <c r="K644" s="108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</row>
    <row r="645" spans="1:71" s="37" customFormat="1" x14ac:dyDescent="0.2">
      <c r="A645" s="26"/>
      <c r="B645" s="26"/>
      <c r="C645" s="26"/>
      <c r="D645" s="26"/>
      <c r="E645" s="26"/>
      <c r="F645" s="26"/>
      <c r="G645" s="26"/>
      <c r="I645"/>
      <c r="J645"/>
      <c r="K645" s="108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</row>
    <row r="646" spans="1:71" s="37" customFormat="1" x14ac:dyDescent="0.2">
      <c r="A646" s="26"/>
      <c r="B646" s="26"/>
      <c r="C646" s="26"/>
      <c r="D646" s="26"/>
      <c r="E646" s="26"/>
      <c r="F646" s="26"/>
      <c r="G646" s="26"/>
      <c r="I646"/>
      <c r="J646"/>
      <c r="K646" s="108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</row>
    <row r="647" spans="1:71" s="37" customFormat="1" x14ac:dyDescent="0.2">
      <c r="A647" s="26"/>
      <c r="B647" s="26"/>
      <c r="C647" s="26"/>
      <c r="D647" s="26"/>
      <c r="E647" s="26"/>
      <c r="F647" s="26"/>
      <c r="G647" s="26"/>
      <c r="I647"/>
      <c r="J647"/>
      <c r="K647" s="108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</row>
    <row r="648" spans="1:71" s="37" customFormat="1" x14ac:dyDescent="0.2">
      <c r="A648" s="26"/>
      <c r="B648" s="26"/>
      <c r="C648" s="26"/>
      <c r="D648" s="26"/>
      <c r="E648" s="26"/>
      <c r="F648" s="26"/>
      <c r="G648" s="26"/>
      <c r="I648"/>
      <c r="J648"/>
      <c r="K648" s="10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</row>
    <row r="649" spans="1:71" s="37" customFormat="1" x14ac:dyDescent="0.2">
      <c r="A649" s="26"/>
      <c r="B649" s="26"/>
      <c r="C649" s="26"/>
      <c r="D649" s="26"/>
      <c r="E649" s="26"/>
      <c r="F649" s="26"/>
      <c r="G649" s="26"/>
      <c r="I649"/>
      <c r="J649"/>
      <c r="K649" s="108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</row>
    <row r="650" spans="1:71" s="37" customFormat="1" x14ac:dyDescent="0.2">
      <c r="A650" s="26"/>
      <c r="B650" s="26"/>
      <c r="C650" s="26"/>
      <c r="D650" s="26"/>
      <c r="E650" s="26"/>
      <c r="F650" s="26"/>
      <c r="G650" s="26"/>
      <c r="I650"/>
      <c r="J650"/>
      <c r="K650" s="108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</row>
    <row r="651" spans="1:71" s="37" customFormat="1" x14ac:dyDescent="0.2">
      <c r="A651" s="26"/>
      <c r="B651" s="26"/>
      <c r="C651" s="26"/>
      <c r="D651" s="26"/>
      <c r="E651" s="26"/>
      <c r="F651" s="26"/>
      <c r="G651" s="26"/>
      <c r="I651"/>
      <c r="J651"/>
      <c r="K651" s="108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</row>
    <row r="652" spans="1:71" s="37" customFormat="1" x14ac:dyDescent="0.2">
      <c r="A652" s="26"/>
      <c r="B652" s="26"/>
      <c r="C652" s="26"/>
      <c r="D652" s="26"/>
      <c r="E652" s="26"/>
      <c r="F652" s="26"/>
      <c r="G652" s="26"/>
      <c r="I652"/>
      <c r="J652"/>
      <c r="K652" s="108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</row>
    <row r="653" spans="1:71" s="37" customFormat="1" x14ac:dyDescent="0.2">
      <c r="A653" s="26"/>
      <c r="B653" s="26"/>
      <c r="C653" s="26"/>
      <c r="D653" s="26"/>
      <c r="E653" s="26"/>
      <c r="F653" s="26"/>
      <c r="G653" s="26"/>
      <c r="I653"/>
      <c r="J653"/>
      <c r="K653" s="108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</row>
    <row r="654" spans="1:71" s="37" customFormat="1" x14ac:dyDescent="0.2">
      <c r="A654" s="26"/>
      <c r="B654" s="26"/>
      <c r="C654" s="26"/>
      <c r="D654" s="26"/>
      <c r="E654" s="26"/>
      <c r="F654" s="26"/>
      <c r="G654" s="26"/>
      <c r="I654"/>
      <c r="J654"/>
      <c r="K654" s="108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</row>
    <row r="655" spans="1:71" s="37" customFormat="1" x14ac:dyDescent="0.2">
      <c r="A655" s="26"/>
      <c r="B655" s="26"/>
      <c r="C655" s="26"/>
      <c r="D655" s="26"/>
      <c r="E655" s="26"/>
      <c r="F655" s="26"/>
      <c r="G655" s="26"/>
      <c r="I655"/>
      <c r="J655"/>
      <c r="K655" s="108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</row>
    <row r="656" spans="1:71" s="37" customFormat="1" x14ac:dyDescent="0.2">
      <c r="A656" s="26"/>
      <c r="B656" s="26"/>
      <c r="C656" s="26"/>
      <c r="D656" s="26"/>
      <c r="E656" s="26"/>
      <c r="F656" s="26"/>
      <c r="G656" s="26"/>
      <c r="I656"/>
      <c r="J656"/>
      <c r="K656" s="108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</row>
    <row r="657" spans="1:71" s="37" customFormat="1" x14ac:dyDescent="0.2">
      <c r="A657" s="26"/>
      <c r="B657" s="26"/>
      <c r="C657" s="26"/>
      <c r="D657" s="26"/>
      <c r="E657" s="26"/>
      <c r="F657" s="26"/>
      <c r="G657" s="26"/>
      <c r="I657"/>
      <c r="J657"/>
      <c r="K657" s="108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</row>
    <row r="658" spans="1:71" s="37" customFormat="1" x14ac:dyDescent="0.2">
      <c r="A658" s="26"/>
      <c r="B658" s="26"/>
      <c r="C658" s="26"/>
      <c r="D658" s="26"/>
      <c r="E658" s="26"/>
      <c r="F658" s="26"/>
      <c r="G658" s="26"/>
      <c r="I658"/>
      <c r="J658"/>
      <c r="K658" s="10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</row>
    <row r="659" spans="1:71" s="37" customFormat="1" x14ac:dyDescent="0.2">
      <c r="A659" s="26"/>
      <c r="B659" s="26"/>
      <c r="C659" s="26"/>
      <c r="D659" s="26"/>
      <c r="E659" s="26"/>
      <c r="F659" s="26"/>
      <c r="G659" s="26"/>
      <c r="I659"/>
      <c r="J659"/>
      <c r="K659" s="108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</row>
    <row r="660" spans="1:71" s="37" customFormat="1" x14ac:dyDescent="0.2">
      <c r="A660" s="26"/>
      <c r="B660" s="26"/>
      <c r="C660" s="26"/>
      <c r="D660" s="26"/>
      <c r="E660" s="26"/>
      <c r="F660" s="26"/>
      <c r="G660" s="26"/>
      <c r="I660"/>
      <c r="J660"/>
      <c r="K660" s="108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</row>
    <row r="661" spans="1:71" s="37" customFormat="1" x14ac:dyDescent="0.2">
      <c r="A661" s="26"/>
      <c r="B661" s="26"/>
      <c r="C661" s="26"/>
      <c r="D661" s="26"/>
      <c r="E661" s="26"/>
      <c r="F661" s="26"/>
      <c r="G661" s="26"/>
      <c r="I661"/>
      <c r="J661"/>
      <c r="K661" s="108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</row>
    <row r="662" spans="1:71" s="37" customFormat="1" x14ac:dyDescent="0.2">
      <c r="A662" s="26"/>
      <c r="B662" s="26"/>
      <c r="C662" s="26"/>
      <c r="D662" s="26"/>
      <c r="E662" s="26"/>
      <c r="F662" s="26"/>
      <c r="G662" s="26"/>
      <c r="I662"/>
      <c r="J662"/>
      <c r="K662" s="108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</row>
    <row r="663" spans="1:71" s="37" customFormat="1" x14ac:dyDescent="0.2">
      <c r="A663" s="26"/>
      <c r="B663" s="26"/>
      <c r="C663" s="26"/>
      <c r="D663" s="26"/>
      <c r="E663" s="26"/>
      <c r="F663" s="26"/>
      <c r="G663" s="26"/>
      <c r="I663"/>
      <c r="J663"/>
      <c r="K663" s="108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</row>
    <row r="664" spans="1:71" s="37" customFormat="1" x14ac:dyDescent="0.2">
      <c r="A664" s="26"/>
      <c r="B664" s="26"/>
      <c r="C664" s="26"/>
      <c r="D664" s="26"/>
      <c r="E664" s="26"/>
      <c r="F664" s="26"/>
      <c r="G664" s="26"/>
      <c r="I664"/>
      <c r="J664"/>
      <c r="K664" s="108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</row>
    <row r="665" spans="1:71" s="37" customFormat="1" x14ac:dyDescent="0.2">
      <c r="A665" s="26"/>
      <c r="B665" s="26"/>
      <c r="C665" s="26"/>
      <c r="D665" s="26"/>
      <c r="E665" s="26"/>
      <c r="F665" s="26"/>
      <c r="G665" s="26"/>
      <c r="I665"/>
      <c r="J665"/>
      <c r="K665" s="108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</row>
    <row r="666" spans="1:71" s="37" customFormat="1" x14ac:dyDescent="0.2">
      <c r="A666" s="26"/>
      <c r="B666" s="26"/>
      <c r="C666" s="26"/>
      <c r="D666" s="26"/>
      <c r="E666" s="26"/>
      <c r="F666" s="26"/>
      <c r="G666" s="26"/>
      <c r="I666"/>
      <c r="J666"/>
      <c r="K666" s="108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</row>
    <row r="667" spans="1:71" s="37" customFormat="1" x14ac:dyDescent="0.2">
      <c r="A667" s="26"/>
      <c r="B667" s="26"/>
      <c r="C667" s="26"/>
      <c r="D667" s="26"/>
      <c r="E667" s="26"/>
      <c r="F667" s="26"/>
      <c r="G667" s="26"/>
      <c r="I667"/>
      <c r="J667"/>
      <c r="K667" s="108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</row>
    <row r="668" spans="1:71" s="37" customFormat="1" x14ac:dyDescent="0.2">
      <c r="A668" s="26"/>
      <c r="B668" s="26"/>
      <c r="C668" s="26"/>
      <c r="D668" s="26"/>
      <c r="E668" s="26"/>
      <c r="F668" s="26"/>
      <c r="G668" s="26"/>
      <c r="I668"/>
      <c r="J668"/>
      <c r="K668" s="10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</row>
    <row r="669" spans="1:71" s="37" customFormat="1" x14ac:dyDescent="0.2">
      <c r="A669" s="26"/>
      <c r="B669" s="26"/>
      <c r="C669" s="26"/>
      <c r="D669" s="26"/>
      <c r="E669" s="26"/>
      <c r="F669" s="26"/>
      <c r="G669" s="26"/>
      <c r="I669"/>
      <c r="J669"/>
      <c r="K669" s="108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</row>
    <row r="670" spans="1:71" s="37" customFormat="1" x14ac:dyDescent="0.2">
      <c r="A670" s="26"/>
      <c r="B670" s="26"/>
      <c r="C670" s="26"/>
      <c r="D670" s="26"/>
      <c r="E670" s="26"/>
      <c r="F670" s="26"/>
      <c r="G670" s="26"/>
      <c r="I670"/>
      <c r="J670"/>
      <c r="K670" s="108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</row>
    <row r="671" spans="1:71" s="37" customFormat="1" x14ac:dyDescent="0.2">
      <c r="A671" s="26"/>
      <c r="B671" s="26"/>
      <c r="C671" s="26"/>
      <c r="D671" s="26"/>
      <c r="E671" s="26"/>
      <c r="F671" s="26"/>
      <c r="G671" s="26"/>
      <c r="I671"/>
      <c r="J671"/>
      <c r="K671" s="108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</row>
    <row r="672" spans="1:71" s="37" customFormat="1" x14ac:dyDescent="0.2">
      <c r="A672" s="26"/>
      <c r="B672" s="26"/>
      <c r="C672" s="26"/>
      <c r="D672" s="26"/>
      <c r="E672" s="26"/>
      <c r="F672" s="26"/>
      <c r="G672" s="26"/>
      <c r="I672"/>
      <c r="J672"/>
      <c r="K672" s="108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</row>
    <row r="673" spans="1:71" s="37" customFormat="1" x14ac:dyDescent="0.2">
      <c r="A673" s="26"/>
      <c r="B673" s="26"/>
      <c r="C673" s="26"/>
      <c r="D673" s="26"/>
      <c r="E673" s="26"/>
      <c r="F673" s="26"/>
      <c r="G673" s="26"/>
      <c r="I673"/>
      <c r="J673"/>
      <c r="K673" s="108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</row>
    <row r="674" spans="1:71" s="37" customFormat="1" x14ac:dyDescent="0.2">
      <c r="A674" s="26"/>
      <c r="B674" s="26"/>
      <c r="C674" s="26"/>
      <c r="D674" s="26"/>
      <c r="E674" s="26"/>
      <c r="F674" s="26"/>
      <c r="G674" s="26"/>
      <c r="I674"/>
      <c r="J674"/>
      <c r="K674" s="108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</row>
    <row r="675" spans="1:71" s="37" customFormat="1" x14ac:dyDescent="0.2">
      <c r="A675" s="26"/>
      <c r="B675" s="26"/>
      <c r="C675" s="26"/>
      <c r="D675" s="26"/>
      <c r="E675" s="26"/>
      <c r="F675" s="26"/>
      <c r="G675" s="26"/>
      <c r="I675"/>
      <c r="J675"/>
      <c r="K675" s="108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</row>
    <row r="676" spans="1:71" s="37" customFormat="1" x14ac:dyDescent="0.2">
      <c r="A676" s="26"/>
      <c r="B676" s="26"/>
      <c r="C676" s="26"/>
      <c r="D676" s="26"/>
      <c r="E676" s="26"/>
      <c r="F676" s="26"/>
      <c r="G676" s="26"/>
      <c r="I676"/>
      <c r="J676"/>
      <c r="K676" s="108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</row>
    <row r="677" spans="1:71" s="37" customFormat="1" x14ac:dyDescent="0.2">
      <c r="A677" s="26"/>
      <c r="B677" s="26"/>
      <c r="C677" s="26"/>
      <c r="D677" s="26"/>
      <c r="E677" s="26"/>
      <c r="F677" s="26"/>
      <c r="G677" s="26"/>
      <c r="I677"/>
      <c r="J677"/>
      <c r="K677" s="108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</row>
    <row r="678" spans="1:71" s="37" customFormat="1" x14ac:dyDescent="0.2">
      <c r="A678" s="26"/>
      <c r="B678" s="26"/>
      <c r="C678" s="26"/>
      <c r="D678" s="26"/>
      <c r="E678" s="26"/>
      <c r="F678" s="26"/>
      <c r="G678" s="26"/>
      <c r="I678"/>
      <c r="J678"/>
      <c r="K678" s="10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</row>
    <row r="679" spans="1:71" s="37" customFormat="1" x14ac:dyDescent="0.2">
      <c r="A679" s="26"/>
      <c r="B679" s="26"/>
      <c r="C679" s="26"/>
      <c r="D679" s="26"/>
      <c r="E679" s="26"/>
      <c r="F679" s="26"/>
      <c r="G679" s="26"/>
      <c r="I679"/>
      <c r="J679"/>
      <c r="K679" s="108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</row>
    <row r="680" spans="1:71" s="37" customFormat="1" x14ac:dyDescent="0.2">
      <c r="A680" s="26"/>
      <c r="B680" s="26"/>
      <c r="C680" s="26"/>
      <c r="D680" s="26"/>
      <c r="E680" s="26"/>
      <c r="F680" s="26"/>
      <c r="G680" s="26"/>
      <c r="I680"/>
      <c r="J680"/>
      <c r="K680" s="108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</row>
    <row r="681" spans="1:71" s="37" customFormat="1" x14ac:dyDescent="0.2">
      <c r="A681" s="26"/>
      <c r="B681" s="26"/>
      <c r="C681" s="26"/>
      <c r="D681" s="26"/>
      <c r="E681" s="26"/>
      <c r="F681" s="26"/>
      <c r="G681" s="26"/>
      <c r="I681"/>
      <c r="J681"/>
      <c r="K681" s="108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</row>
    <row r="682" spans="1:71" s="37" customFormat="1" x14ac:dyDescent="0.2">
      <c r="A682" s="26"/>
      <c r="B682" s="26"/>
      <c r="C682" s="26"/>
      <c r="D682" s="26"/>
      <c r="E682" s="26"/>
      <c r="F682" s="26"/>
      <c r="G682" s="26"/>
      <c r="I682"/>
      <c r="J682"/>
      <c r="K682" s="108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</row>
    <row r="683" spans="1:71" s="37" customFormat="1" x14ac:dyDescent="0.2">
      <c r="A683" s="26"/>
      <c r="B683" s="26"/>
      <c r="C683" s="26"/>
      <c r="D683" s="26"/>
      <c r="E683" s="26"/>
      <c r="F683" s="26"/>
      <c r="G683" s="26"/>
      <c r="I683"/>
      <c r="J683"/>
      <c r="K683" s="108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</row>
    <row r="684" spans="1:71" s="37" customFormat="1" x14ac:dyDescent="0.2">
      <c r="A684" s="26"/>
      <c r="B684" s="26"/>
      <c r="C684" s="26"/>
      <c r="D684" s="26"/>
      <c r="E684" s="26"/>
      <c r="F684" s="26"/>
      <c r="G684" s="26"/>
      <c r="I684"/>
      <c r="J684"/>
      <c r="K684" s="108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</row>
    <row r="685" spans="1:71" s="37" customFormat="1" x14ac:dyDescent="0.2">
      <c r="A685" s="26"/>
      <c r="B685" s="26"/>
      <c r="C685" s="26"/>
      <c r="D685" s="26"/>
      <c r="E685" s="26"/>
      <c r="F685" s="26"/>
      <c r="G685" s="26"/>
      <c r="I685"/>
      <c r="J685"/>
      <c r="K685" s="108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</row>
    <row r="686" spans="1:71" s="37" customFormat="1" x14ac:dyDescent="0.2">
      <c r="A686" s="26"/>
      <c r="B686" s="26"/>
      <c r="C686" s="26"/>
      <c r="D686" s="26"/>
      <c r="E686" s="26"/>
      <c r="F686" s="26"/>
      <c r="G686" s="26"/>
      <c r="I686"/>
      <c r="J686"/>
      <c r="K686" s="108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</row>
    <row r="687" spans="1:71" s="37" customFormat="1" x14ac:dyDescent="0.2">
      <c r="A687" s="26"/>
      <c r="B687" s="26"/>
      <c r="C687" s="26"/>
      <c r="D687" s="26"/>
      <c r="E687" s="26"/>
      <c r="F687" s="26"/>
      <c r="G687" s="26"/>
      <c r="I687"/>
      <c r="J687"/>
      <c r="K687" s="108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</row>
    <row r="688" spans="1:71" s="37" customFormat="1" x14ac:dyDescent="0.2">
      <c r="A688" s="26"/>
      <c r="B688" s="26"/>
      <c r="C688" s="26"/>
      <c r="D688" s="26"/>
      <c r="E688" s="26"/>
      <c r="F688" s="26"/>
      <c r="G688" s="26"/>
      <c r="I688"/>
      <c r="J688"/>
      <c r="K688" s="10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</row>
    <row r="689" spans="1:71" s="37" customFormat="1" x14ac:dyDescent="0.2">
      <c r="A689" s="26"/>
      <c r="B689" s="26"/>
      <c r="C689" s="26"/>
      <c r="D689" s="26"/>
      <c r="E689" s="26"/>
      <c r="F689" s="26"/>
      <c r="G689" s="26"/>
      <c r="I689"/>
      <c r="J689"/>
      <c r="K689" s="108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</row>
    <row r="690" spans="1:71" s="37" customFormat="1" x14ac:dyDescent="0.2">
      <c r="A690" s="26"/>
      <c r="B690" s="26"/>
      <c r="C690" s="26"/>
      <c r="D690" s="26"/>
      <c r="E690" s="26"/>
      <c r="F690" s="26"/>
      <c r="G690" s="26"/>
      <c r="I690"/>
      <c r="J690"/>
      <c r="K690" s="108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</row>
    <row r="691" spans="1:71" s="37" customFormat="1" x14ac:dyDescent="0.2">
      <c r="A691" s="26"/>
      <c r="B691" s="26"/>
      <c r="C691" s="26"/>
      <c r="D691" s="26"/>
      <c r="E691" s="26"/>
      <c r="F691" s="26"/>
      <c r="G691" s="26"/>
      <c r="I691"/>
      <c r="J691"/>
      <c r="K691" s="108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</row>
    <row r="692" spans="1:71" s="37" customFormat="1" x14ac:dyDescent="0.2">
      <c r="A692" s="26"/>
      <c r="B692" s="26"/>
      <c r="C692" s="26"/>
      <c r="D692" s="26"/>
      <c r="E692" s="26"/>
      <c r="F692" s="26"/>
      <c r="G692" s="26"/>
      <c r="I692"/>
      <c r="J692"/>
      <c r="K692" s="108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</row>
    <row r="693" spans="1:71" s="37" customFormat="1" x14ac:dyDescent="0.2">
      <c r="A693" s="26"/>
      <c r="B693" s="26"/>
      <c r="C693" s="26"/>
      <c r="D693" s="26"/>
      <c r="E693" s="26"/>
      <c r="F693" s="26"/>
      <c r="G693" s="26"/>
      <c r="I693"/>
      <c r="J693"/>
      <c r="K693" s="108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</row>
    <row r="694" spans="1:71" s="37" customFormat="1" x14ac:dyDescent="0.2">
      <c r="A694" s="26"/>
      <c r="B694" s="26"/>
      <c r="C694" s="26"/>
      <c r="D694" s="26"/>
      <c r="E694" s="26"/>
      <c r="F694" s="26"/>
      <c r="G694" s="26"/>
      <c r="I694"/>
      <c r="J694"/>
      <c r="K694" s="108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</row>
    <row r="695" spans="1:71" s="37" customFormat="1" x14ac:dyDescent="0.2">
      <c r="A695" s="26"/>
      <c r="B695" s="26"/>
      <c r="C695" s="26"/>
      <c r="D695" s="26"/>
      <c r="E695" s="26"/>
      <c r="F695" s="26"/>
      <c r="G695" s="26"/>
      <c r="I695"/>
      <c r="J695"/>
      <c r="K695" s="108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</row>
    <row r="696" spans="1:71" s="37" customFormat="1" x14ac:dyDescent="0.2">
      <c r="A696" s="26"/>
      <c r="B696" s="26"/>
      <c r="C696" s="26"/>
      <c r="D696" s="26"/>
      <c r="E696" s="26"/>
      <c r="F696" s="26"/>
      <c r="G696" s="26"/>
      <c r="I696"/>
      <c r="J696"/>
      <c r="K696" s="108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</row>
    <row r="697" spans="1:71" s="37" customFormat="1" x14ac:dyDescent="0.2">
      <c r="A697" s="26"/>
      <c r="B697" s="26"/>
      <c r="C697" s="26"/>
      <c r="D697" s="26"/>
      <c r="E697" s="26"/>
      <c r="F697" s="26"/>
      <c r="G697" s="26"/>
      <c r="I697"/>
      <c r="J697"/>
      <c r="K697" s="108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</row>
    <row r="698" spans="1:71" s="37" customFormat="1" x14ac:dyDescent="0.2">
      <c r="A698" s="26"/>
      <c r="B698" s="26"/>
      <c r="C698" s="26"/>
      <c r="D698" s="26"/>
      <c r="E698" s="26"/>
      <c r="F698" s="26"/>
      <c r="G698" s="26"/>
      <c r="I698"/>
      <c r="J698"/>
      <c r="K698" s="10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</row>
    <row r="699" spans="1:71" s="37" customFormat="1" x14ac:dyDescent="0.2">
      <c r="A699" s="26"/>
      <c r="B699" s="26"/>
      <c r="C699" s="26"/>
      <c r="D699" s="26"/>
      <c r="E699" s="26"/>
      <c r="F699" s="26"/>
      <c r="G699" s="26"/>
      <c r="I699"/>
      <c r="J699"/>
      <c r="K699" s="108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</row>
    <row r="700" spans="1:71" s="37" customFormat="1" x14ac:dyDescent="0.2">
      <c r="A700" s="26"/>
      <c r="B700" s="26"/>
      <c r="C700" s="26"/>
      <c r="D700" s="26"/>
      <c r="E700" s="26"/>
      <c r="F700" s="26"/>
      <c r="G700" s="26"/>
      <c r="I700"/>
      <c r="J700"/>
      <c r="K700" s="108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</row>
    <row r="701" spans="1:71" s="37" customFormat="1" x14ac:dyDescent="0.2">
      <c r="A701" s="26"/>
      <c r="B701" s="26"/>
      <c r="C701" s="26"/>
      <c r="D701" s="26"/>
      <c r="E701" s="26"/>
      <c r="F701" s="26"/>
      <c r="G701" s="26"/>
      <c r="I701"/>
      <c r="J701"/>
      <c r="K701" s="108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</row>
    <row r="702" spans="1:71" s="37" customFormat="1" x14ac:dyDescent="0.2">
      <c r="A702" s="26"/>
      <c r="B702" s="26"/>
      <c r="C702" s="26"/>
      <c r="D702" s="26"/>
      <c r="E702" s="26"/>
      <c r="F702" s="26"/>
      <c r="G702" s="26"/>
      <c r="I702"/>
      <c r="J702"/>
      <c r="K702" s="108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</row>
    <row r="703" spans="1:71" s="37" customFormat="1" x14ac:dyDescent="0.2">
      <c r="A703" s="26"/>
      <c r="B703" s="26"/>
      <c r="C703" s="26"/>
      <c r="D703" s="26"/>
      <c r="E703" s="26"/>
      <c r="F703" s="26"/>
      <c r="G703" s="26"/>
      <c r="I703"/>
      <c r="J703"/>
      <c r="K703" s="108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</row>
    <row r="704" spans="1:71" s="37" customFormat="1" x14ac:dyDescent="0.2">
      <c r="A704" s="26"/>
      <c r="B704" s="26"/>
      <c r="C704" s="26"/>
      <c r="D704" s="26"/>
      <c r="E704" s="26"/>
      <c r="F704" s="26"/>
      <c r="G704" s="26"/>
      <c r="I704"/>
      <c r="J704"/>
      <c r="K704" s="108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</row>
    <row r="705" spans="1:71" s="37" customFormat="1" x14ac:dyDescent="0.2">
      <c r="A705" s="26"/>
      <c r="B705" s="26"/>
      <c r="C705" s="26"/>
      <c r="D705" s="26"/>
      <c r="E705" s="26"/>
      <c r="F705" s="26"/>
      <c r="G705" s="26"/>
      <c r="I705"/>
      <c r="J705"/>
      <c r="K705" s="108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</row>
    <row r="706" spans="1:71" s="37" customFormat="1" x14ac:dyDescent="0.2">
      <c r="A706" s="26"/>
      <c r="B706" s="26"/>
      <c r="C706" s="26"/>
      <c r="D706" s="26"/>
      <c r="E706" s="26"/>
      <c r="F706" s="26"/>
      <c r="G706" s="26"/>
      <c r="I706"/>
      <c r="J706"/>
      <c r="K706" s="108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</row>
    <row r="707" spans="1:71" s="37" customFormat="1" x14ac:dyDescent="0.2">
      <c r="A707" s="26"/>
      <c r="B707" s="26"/>
      <c r="C707" s="26"/>
      <c r="D707" s="26"/>
      <c r="E707" s="26"/>
      <c r="F707" s="26"/>
      <c r="G707" s="26"/>
      <c r="I707"/>
      <c r="J707"/>
      <c r="K707" s="108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</row>
    <row r="708" spans="1:71" s="37" customFormat="1" x14ac:dyDescent="0.2">
      <c r="A708" s="26"/>
      <c r="B708" s="26"/>
      <c r="C708" s="26"/>
      <c r="D708" s="26"/>
      <c r="E708" s="26"/>
      <c r="F708" s="26"/>
      <c r="G708" s="26"/>
      <c r="I708"/>
      <c r="J708"/>
      <c r="K708" s="1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</row>
    <row r="709" spans="1:71" s="37" customFormat="1" x14ac:dyDescent="0.2">
      <c r="A709" s="26"/>
      <c r="B709" s="26"/>
      <c r="C709" s="26"/>
      <c r="D709" s="26"/>
      <c r="E709" s="26"/>
      <c r="F709" s="26"/>
      <c r="G709" s="26"/>
      <c r="I709"/>
      <c r="J709"/>
      <c r="K709" s="108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</row>
    <row r="710" spans="1:71" s="37" customFormat="1" x14ac:dyDescent="0.2">
      <c r="A710" s="26"/>
      <c r="B710" s="26"/>
      <c r="C710" s="26"/>
      <c r="D710" s="26"/>
      <c r="E710" s="26"/>
      <c r="F710" s="26"/>
      <c r="G710" s="26"/>
      <c r="I710"/>
      <c r="J710"/>
      <c r="K710" s="108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</row>
    <row r="711" spans="1:71" s="37" customFormat="1" x14ac:dyDescent="0.2">
      <c r="A711" s="26"/>
      <c r="B711" s="26"/>
      <c r="C711" s="26"/>
      <c r="D711" s="26"/>
      <c r="E711" s="26"/>
      <c r="F711" s="26"/>
      <c r="G711" s="26"/>
      <c r="I711"/>
      <c r="J711"/>
      <c r="K711" s="108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</row>
    <row r="712" spans="1:71" s="37" customFormat="1" x14ac:dyDescent="0.2">
      <c r="A712" s="26"/>
      <c r="B712" s="26"/>
      <c r="C712" s="26"/>
      <c r="D712" s="26"/>
      <c r="E712" s="26"/>
      <c r="F712" s="26"/>
      <c r="G712" s="26"/>
      <c r="I712"/>
      <c r="J712"/>
      <c r="K712" s="108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</row>
    <row r="713" spans="1:71" s="37" customFormat="1" x14ac:dyDescent="0.2">
      <c r="A713" s="26"/>
      <c r="B713" s="26"/>
      <c r="C713" s="26"/>
      <c r="D713" s="26"/>
      <c r="E713" s="26"/>
      <c r="F713" s="26"/>
      <c r="G713" s="26"/>
      <c r="I713"/>
      <c r="J713"/>
      <c r="K713" s="108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</row>
    <row r="714" spans="1:71" s="37" customFormat="1" x14ac:dyDescent="0.2">
      <c r="A714" s="26"/>
      <c r="B714" s="26"/>
      <c r="C714" s="26"/>
      <c r="D714" s="26"/>
      <c r="E714" s="26"/>
      <c r="F714" s="26"/>
      <c r="G714" s="26"/>
      <c r="I714"/>
      <c r="J714"/>
      <c r="K714" s="108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</row>
    <row r="715" spans="1:71" s="37" customFormat="1" x14ac:dyDescent="0.2">
      <c r="A715" s="26"/>
      <c r="B715" s="26"/>
      <c r="C715" s="26"/>
      <c r="D715" s="26"/>
      <c r="E715" s="26"/>
      <c r="F715" s="26"/>
      <c r="G715" s="26"/>
      <c r="I715"/>
      <c r="J715"/>
      <c r="K715" s="108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</row>
    <row r="716" spans="1:71" s="37" customFormat="1" x14ac:dyDescent="0.2">
      <c r="A716" s="26"/>
      <c r="B716" s="26"/>
      <c r="C716" s="26"/>
      <c r="D716" s="26"/>
      <c r="E716" s="26"/>
      <c r="F716" s="26"/>
      <c r="G716" s="26"/>
      <c r="I716"/>
      <c r="J716"/>
      <c r="K716" s="108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</row>
    <row r="717" spans="1:71" s="37" customFormat="1" x14ac:dyDescent="0.2">
      <c r="A717" s="26"/>
      <c r="B717" s="26"/>
      <c r="C717" s="26"/>
      <c r="D717" s="26"/>
      <c r="E717" s="26"/>
      <c r="F717" s="26"/>
      <c r="G717" s="26"/>
      <c r="I717"/>
      <c r="J717"/>
      <c r="K717" s="108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</row>
    <row r="718" spans="1:71" s="37" customFormat="1" x14ac:dyDescent="0.2">
      <c r="A718" s="26"/>
      <c r="B718" s="26"/>
      <c r="C718" s="26"/>
      <c r="D718" s="26"/>
      <c r="E718" s="26"/>
      <c r="F718" s="26"/>
      <c r="G718" s="26"/>
      <c r="I718"/>
      <c r="J718"/>
      <c r="K718" s="10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</row>
    <row r="719" spans="1:71" s="37" customFormat="1" x14ac:dyDescent="0.2">
      <c r="A719" s="26"/>
      <c r="B719" s="26"/>
      <c r="C719" s="26"/>
      <c r="D719" s="26"/>
      <c r="E719" s="26"/>
      <c r="F719" s="26"/>
      <c r="G719" s="26"/>
      <c r="I719"/>
      <c r="J719"/>
      <c r="K719" s="108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</row>
    <row r="720" spans="1:71" s="37" customFormat="1" x14ac:dyDescent="0.2">
      <c r="A720" s="26"/>
      <c r="B720" s="26"/>
      <c r="C720" s="26"/>
      <c r="D720" s="26"/>
      <c r="E720" s="26"/>
      <c r="F720" s="26"/>
      <c r="G720" s="26"/>
      <c r="I720"/>
      <c r="J720"/>
      <c r="K720" s="108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</row>
    <row r="721" spans="1:71" s="37" customFormat="1" x14ac:dyDescent="0.2">
      <c r="A721" s="26"/>
      <c r="B721" s="26"/>
      <c r="C721" s="26"/>
      <c r="D721" s="26"/>
      <c r="E721" s="26"/>
      <c r="F721" s="26"/>
      <c r="G721" s="26"/>
      <c r="I721"/>
      <c r="J721"/>
      <c r="K721" s="108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</row>
    <row r="722" spans="1:71" s="37" customFormat="1" x14ac:dyDescent="0.2">
      <c r="A722" s="26"/>
      <c r="B722" s="26"/>
      <c r="C722" s="26"/>
      <c r="D722" s="26"/>
      <c r="E722" s="26"/>
      <c r="F722" s="26"/>
      <c r="G722" s="26"/>
      <c r="I722"/>
      <c r="J722"/>
      <c r="K722" s="108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</row>
    <row r="723" spans="1:71" s="37" customFormat="1" x14ac:dyDescent="0.2">
      <c r="A723" s="26"/>
      <c r="B723" s="26"/>
      <c r="C723" s="26"/>
      <c r="D723" s="26"/>
      <c r="E723" s="26"/>
      <c r="F723" s="26"/>
      <c r="G723" s="26"/>
      <c r="I723"/>
      <c r="J723"/>
      <c r="K723" s="108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</row>
    <row r="724" spans="1:71" s="37" customFormat="1" x14ac:dyDescent="0.2">
      <c r="A724" s="26"/>
      <c r="B724" s="26"/>
      <c r="C724" s="26"/>
      <c r="D724" s="26"/>
      <c r="E724" s="26"/>
      <c r="F724" s="26"/>
      <c r="G724" s="26"/>
      <c r="I724"/>
      <c r="J724"/>
      <c r="K724" s="108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</row>
    <row r="725" spans="1:71" s="37" customFormat="1" x14ac:dyDescent="0.2">
      <c r="A725" s="26"/>
      <c r="B725" s="26"/>
      <c r="C725" s="26"/>
      <c r="D725" s="26"/>
      <c r="E725" s="26"/>
      <c r="F725" s="26"/>
      <c r="G725" s="26"/>
      <c r="I725"/>
      <c r="J725"/>
      <c r="K725" s="108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</row>
    <row r="726" spans="1:71" s="37" customFormat="1" x14ac:dyDescent="0.2">
      <c r="A726" s="26"/>
      <c r="B726" s="26"/>
      <c r="C726" s="26"/>
      <c r="D726" s="26"/>
      <c r="E726" s="26"/>
      <c r="F726" s="26"/>
      <c r="G726" s="26"/>
      <c r="I726"/>
      <c r="J726"/>
      <c r="K726" s="108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</row>
    <row r="727" spans="1:71" s="37" customFormat="1" x14ac:dyDescent="0.2">
      <c r="A727" s="26"/>
      <c r="B727" s="26"/>
      <c r="C727" s="26"/>
      <c r="D727" s="26"/>
      <c r="E727" s="26"/>
      <c r="F727" s="26"/>
      <c r="G727" s="26"/>
      <c r="I727"/>
      <c r="J727"/>
      <c r="K727" s="108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</row>
    <row r="728" spans="1:71" s="37" customFormat="1" x14ac:dyDescent="0.2">
      <c r="A728" s="26"/>
      <c r="B728" s="26"/>
      <c r="C728" s="26"/>
      <c r="D728" s="26"/>
      <c r="E728" s="26"/>
      <c r="F728" s="26"/>
      <c r="G728" s="26"/>
      <c r="I728"/>
      <c r="J728"/>
      <c r="K728" s="10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</row>
    <row r="729" spans="1:71" s="37" customFormat="1" x14ac:dyDescent="0.2">
      <c r="A729" s="26"/>
      <c r="B729" s="26"/>
      <c r="C729" s="26"/>
      <c r="D729" s="26"/>
      <c r="E729" s="26"/>
      <c r="F729" s="26"/>
      <c r="G729" s="26"/>
      <c r="I729"/>
      <c r="J729"/>
      <c r="K729" s="108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</row>
    <row r="730" spans="1:71" s="37" customFormat="1" x14ac:dyDescent="0.2">
      <c r="A730" s="26"/>
      <c r="B730" s="26"/>
      <c r="C730" s="26"/>
      <c r="D730" s="26"/>
      <c r="E730" s="26"/>
      <c r="F730" s="26"/>
      <c r="G730" s="26"/>
      <c r="I730"/>
      <c r="J730"/>
      <c r="K730" s="108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</row>
    <row r="731" spans="1:71" s="37" customFormat="1" x14ac:dyDescent="0.2">
      <c r="A731" s="26"/>
      <c r="B731" s="26"/>
      <c r="C731" s="26"/>
      <c r="D731" s="26"/>
      <c r="E731" s="26"/>
      <c r="F731" s="26"/>
      <c r="G731" s="26"/>
      <c r="I731"/>
      <c r="J731"/>
      <c r="K731" s="108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</row>
    <row r="732" spans="1:71" s="37" customFormat="1" x14ac:dyDescent="0.2">
      <c r="A732" s="26"/>
      <c r="B732" s="26"/>
      <c r="C732" s="26"/>
      <c r="D732" s="26"/>
      <c r="E732" s="26"/>
      <c r="F732" s="26"/>
      <c r="G732" s="26"/>
      <c r="I732"/>
      <c r="J732"/>
      <c r="K732" s="108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</row>
    <row r="733" spans="1:71" s="37" customFormat="1" x14ac:dyDescent="0.2">
      <c r="A733" s="26"/>
      <c r="B733" s="26"/>
      <c r="C733" s="26"/>
      <c r="D733" s="26"/>
      <c r="E733" s="26"/>
      <c r="F733" s="26"/>
      <c r="G733" s="26"/>
      <c r="I733"/>
      <c r="J733"/>
      <c r="K733" s="108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</row>
    <row r="734" spans="1:71" s="37" customFormat="1" x14ac:dyDescent="0.2">
      <c r="A734" s="26"/>
      <c r="B734" s="26"/>
      <c r="C734" s="26"/>
      <c r="D734" s="26"/>
      <c r="E734" s="26"/>
      <c r="F734" s="26"/>
      <c r="G734" s="26"/>
      <c r="I734"/>
      <c r="J734"/>
      <c r="K734" s="108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</row>
    <row r="735" spans="1:71" s="37" customFormat="1" x14ac:dyDescent="0.2">
      <c r="A735" s="26"/>
      <c r="B735" s="26"/>
      <c r="C735" s="26"/>
      <c r="D735" s="26"/>
      <c r="E735" s="26"/>
      <c r="F735" s="26"/>
      <c r="G735" s="26"/>
      <c r="I735"/>
      <c r="J735"/>
      <c r="K735" s="108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</row>
    <row r="736" spans="1:71" s="37" customFormat="1" x14ac:dyDescent="0.2">
      <c r="A736" s="26"/>
      <c r="B736" s="26"/>
      <c r="C736" s="26"/>
      <c r="D736" s="26"/>
      <c r="E736" s="26"/>
      <c r="F736" s="26"/>
      <c r="G736" s="26"/>
      <c r="I736"/>
      <c r="J736"/>
      <c r="K736" s="108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</row>
    <row r="737" spans="1:71" s="37" customFormat="1" x14ac:dyDescent="0.2">
      <c r="A737" s="26"/>
      <c r="B737" s="26"/>
      <c r="C737" s="26"/>
      <c r="D737" s="26"/>
      <c r="E737" s="26"/>
      <c r="F737" s="26"/>
      <c r="G737" s="26"/>
      <c r="I737"/>
      <c r="J737"/>
      <c r="K737" s="108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</row>
    <row r="738" spans="1:71" s="37" customFormat="1" x14ac:dyDescent="0.2">
      <c r="A738" s="26"/>
      <c r="B738" s="26"/>
      <c r="C738" s="26"/>
      <c r="D738" s="26"/>
      <c r="E738" s="26"/>
      <c r="F738" s="26"/>
      <c r="G738" s="26"/>
      <c r="I738"/>
      <c r="J738"/>
      <c r="K738" s="10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</row>
    <row r="739" spans="1:71" s="37" customFormat="1" x14ac:dyDescent="0.2">
      <c r="A739" s="26"/>
      <c r="B739" s="26"/>
      <c r="C739" s="26"/>
      <c r="D739" s="26"/>
      <c r="E739" s="26"/>
      <c r="F739" s="26"/>
      <c r="G739" s="26"/>
      <c r="I739"/>
      <c r="J739"/>
      <c r="K739" s="108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</row>
    <row r="740" spans="1:71" s="37" customFormat="1" x14ac:dyDescent="0.2">
      <c r="A740" s="26"/>
      <c r="B740" s="26"/>
      <c r="C740" s="26"/>
      <c r="D740" s="26"/>
      <c r="E740" s="26"/>
      <c r="F740" s="26"/>
      <c r="G740" s="26"/>
      <c r="I740"/>
      <c r="J740"/>
      <c r="K740" s="108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</row>
    <row r="741" spans="1:71" s="37" customFormat="1" x14ac:dyDescent="0.2">
      <c r="A741" s="26"/>
      <c r="B741" s="26"/>
      <c r="C741" s="26"/>
      <c r="D741" s="26"/>
      <c r="E741" s="26"/>
      <c r="F741" s="26"/>
      <c r="G741" s="26"/>
      <c r="I741"/>
      <c r="J741"/>
      <c r="K741" s="108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</row>
    <row r="742" spans="1:71" s="37" customFormat="1" x14ac:dyDescent="0.2">
      <c r="A742" s="26"/>
      <c r="B742" s="26"/>
      <c r="C742" s="26"/>
      <c r="D742" s="26"/>
      <c r="E742" s="26"/>
      <c r="F742" s="26"/>
      <c r="G742" s="26"/>
      <c r="I742"/>
      <c r="J742"/>
      <c r="K742" s="108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</row>
    <row r="743" spans="1:71" s="37" customFormat="1" x14ac:dyDescent="0.2">
      <c r="A743" s="26"/>
      <c r="B743" s="26"/>
      <c r="C743" s="26"/>
      <c r="D743" s="26"/>
      <c r="E743" s="26"/>
      <c r="F743" s="26"/>
      <c r="G743" s="26"/>
      <c r="I743"/>
      <c r="J743"/>
      <c r="K743" s="108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</row>
    <row r="744" spans="1:71" s="37" customFormat="1" x14ac:dyDescent="0.2">
      <c r="A744" s="26"/>
      <c r="B744" s="26"/>
      <c r="C744" s="26"/>
      <c r="D744" s="26"/>
      <c r="E744" s="26"/>
      <c r="F744" s="26"/>
      <c r="G744" s="26"/>
      <c r="I744"/>
      <c r="J744"/>
      <c r="K744" s="108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</row>
    <row r="745" spans="1:71" s="37" customFormat="1" x14ac:dyDescent="0.2">
      <c r="A745" s="26"/>
      <c r="B745" s="26"/>
      <c r="C745" s="26"/>
      <c r="D745" s="26"/>
      <c r="E745" s="26"/>
      <c r="F745" s="26"/>
      <c r="G745" s="26"/>
      <c r="I745"/>
      <c r="J745"/>
      <c r="K745" s="108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</row>
    <row r="746" spans="1:71" s="37" customFormat="1" x14ac:dyDescent="0.2">
      <c r="A746" s="26"/>
      <c r="B746" s="26"/>
      <c r="C746" s="26"/>
      <c r="D746" s="26"/>
      <c r="E746" s="26"/>
      <c r="F746" s="26"/>
      <c r="G746" s="26"/>
      <c r="I746"/>
      <c r="J746"/>
      <c r="K746" s="108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</row>
    <row r="747" spans="1:71" s="37" customFormat="1" x14ac:dyDescent="0.2">
      <c r="A747" s="26"/>
      <c r="B747" s="26"/>
      <c r="C747" s="26"/>
      <c r="D747" s="26"/>
      <c r="E747" s="26"/>
      <c r="F747" s="26"/>
      <c r="G747" s="26"/>
      <c r="I747"/>
      <c r="J747"/>
      <c r="K747" s="108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</row>
    <row r="748" spans="1:71" s="37" customFormat="1" x14ac:dyDescent="0.2">
      <c r="A748" s="26"/>
      <c r="B748" s="26"/>
      <c r="C748" s="26"/>
      <c r="D748" s="26"/>
      <c r="E748" s="26"/>
      <c r="F748" s="26"/>
      <c r="G748" s="26"/>
      <c r="I748"/>
      <c r="J748"/>
      <c r="K748" s="10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</row>
    <row r="749" spans="1:71" s="37" customFormat="1" x14ac:dyDescent="0.2">
      <c r="A749" s="26"/>
      <c r="B749" s="26"/>
      <c r="C749" s="26"/>
      <c r="D749" s="26"/>
      <c r="E749" s="26"/>
      <c r="F749" s="26"/>
      <c r="G749" s="26"/>
      <c r="I749"/>
      <c r="J749"/>
      <c r="K749" s="108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</row>
    <row r="750" spans="1:71" s="37" customFormat="1" x14ac:dyDescent="0.2">
      <c r="A750" s="26"/>
      <c r="B750" s="26"/>
      <c r="C750" s="26"/>
      <c r="D750" s="26"/>
      <c r="E750" s="26"/>
      <c r="F750" s="26"/>
      <c r="G750" s="26"/>
      <c r="I750"/>
      <c r="J750"/>
      <c r="K750" s="108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</row>
    <row r="751" spans="1:71" s="37" customFormat="1" x14ac:dyDescent="0.2">
      <c r="A751" s="26"/>
      <c r="B751" s="26"/>
      <c r="C751" s="26"/>
      <c r="D751" s="26"/>
      <c r="E751" s="26"/>
      <c r="F751" s="26"/>
      <c r="G751" s="26"/>
      <c r="I751"/>
      <c r="J751"/>
      <c r="K751" s="108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</row>
    <row r="752" spans="1:71" s="37" customFormat="1" x14ac:dyDescent="0.2">
      <c r="A752" s="26"/>
      <c r="B752" s="26"/>
      <c r="C752" s="26"/>
      <c r="D752" s="26"/>
      <c r="E752" s="26"/>
      <c r="F752" s="26"/>
      <c r="G752" s="26"/>
      <c r="I752"/>
      <c r="J752"/>
      <c r="K752" s="108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</row>
    <row r="753" spans="1:71" s="37" customFormat="1" x14ac:dyDescent="0.2">
      <c r="A753" s="26"/>
      <c r="B753" s="26"/>
      <c r="C753" s="26"/>
      <c r="D753" s="26"/>
      <c r="E753" s="26"/>
      <c r="F753" s="26"/>
      <c r="G753" s="26"/>
      <c r="I753"/>
      <c r="J753"/>
      <c r="K753" s="108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</row>
    <row r="754" spans="1:71" s="37" customFormat="1" x14ac:dyDescent="0.2">
      <c r="A754" s="26"/>
      <c r="B754" s="26"/>
      <c r="C754" s="26"/>
      <c r="D754" s="26"/>
      <c r="E754" s="26"/>
      <c r="F754" s="26"/>
      <c r="G754" s="26"/>
      <c r="I754"/>
      <c r="J754"/>
      <c r="K754" s="108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</row>
    <row r="755" spans="1:71" s="37" customFormat="1" x14ac:dyDescent="0.2">
      <c r="A755" s="26"/>
      <c r="B755" s="26"/>
      <c r="C755" s="26"/>
      <c r="D755" s="26"/>
      <c r="E755" s="26"/>
      <c r="F755" s="26"/>
      <c r="G755" s="26"/>
      <c r="I755"/>
      <c r="J755"/>
      <c r="K755" s="108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</row>
    <row r="756" spans="1:71" s="37" customFormat="1" x14ac:dyDescent="0.2">
      <c r="A756" s="26"/>
      <c r="B756" s="26"/>
      <c r="C756" s="26"/>
      <c r="D756" s="26"/>
      <c r="E756" s="26"/>
      <c r="F756" s="26"/>
      <c r="G756" s="26"/>
      <c r="I756"/>
      <c r="J756"/>
      <c r="K756" s="108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</row>
    <row r="757" spans="1:71" s="37" customFormat="1" x14ac:dyDescent="0.2">
      <c r="A757" s="26"/>
      <c r="B757" s="26"/>
      <c r="C757" s="26"/>
      <c r="D757" s="26"/>
      <c r="E757" s="26"/>
      <c r="F757" s="26"/>
      <c r="G757" s="26"/>
      <c r="I757"/>
      <c r="J757"/>
      <c r="K757" s="108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</row>
    <row r="758" spans="1:71" s="37" customFormat="1" x14ac:dyDescent="0.2">
      <c r="A758" s="26"/>
      <c r="B758" s="26"/>
      <c r="C758" s="26"/>
      <c r="D758" s="26"/>
      <c r="E758" s="26"/>
      <c r="F758" s="26"/>
      <c r="G758" s="26"/>
      <c r="I758"/>
      <c r="J758"/>
      <c r="K758" s="10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</row>
    <row r="759" spans="1:71" s="37" customFormat="1" x14ac:dyDescent="0.2">
      <c r="A759" s="26"/>
      <c r="B759" s="26"/>
      <c r="C759" s="26"/>
      <c r="D759" s="26"/>
      <c r="E759" s="26"/>
      <c r="F759" s="26"/>
      <c r="G759" s="26"/>
      <c r="I759"/>
      <c r="J759"/>
      <c r="K759" s="108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</row>
    <row r="760" spans="1:71" s="37" customFormat="1" x14ac:dyDescent="0.2">
      <c r="A760" s="26"/>
      <c r="B760" s="26"/>
      <c r="C760" s="26"/>
      <c r="D760" s="26"/>
      <c r="E760" s="26"/>
      <c r="F760" s="26"/>
      <c r="G760" s="26"/>
      <c r="I760"/>
      <c r="J760"/>
      <c r="K760" s="108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</row>
    <row r="761" spans="1:71" s="37" customFormat="1" x14ac:dyDescent="0.2">
      <c r="A761" s="26"/>
      <c r="B761" s="26"/>
      <c r="C761" s="26"/>
      <c r="D761" s="26"/>
      <c r="E761" s="26"/>
      <c r="F761" s="26"/>
      <c r="G761" s="26"/>
      <c r="I761"/>
      <c r="J761"/>
      <c r="K761" s="108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</row>
    <row r="762" spans="1:71" s="37" customFormat="1" x14ac:dyDescent="0.2">
      <c r="A762" s="26"/>
      <c r="B762" s="26"/>
      <c r="C762" s="26"/>
      <c r="D762" s="26"/>
      <c r="E762" s="26"/>
      <c r="F762" s="26"/>
      <c r="G762" s="26"/>
      <c r="I762"/>
      <c r="J762"/>
      <c r="K762" s="108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</row>
    <row r="763" spans="1:71" s="37" customFormat="1" x14ac:dyDescent="0.2">
      <c r="A763" s="26"/>
      <c r="B763" s="26"/>
      <c r="C763" s="26"/>
      <c r="D763" s="26"/>
      <c r="E763" s="26"/>
      <c r="F763" s="26"/>
      <c r="G763" s="26"/>
      <c r="I763"/>
      <c r="J763"/>
      <c r="K763" s="108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</row>
    <row r="764" spans="1:71" s="37" customFormat="1" x14ac:dyDescent="0.2">
      <c r="A764" s="26"/>
      <c r="B764" s="26"/>
      <c r="C764" s="26"/>
      <c r="D764" s="26"/>
      <c r="E764" s="26"/>
      <c r="F764" s="26"/>
      <c r="G764" s="26"/>
      <c r="I764"/>
      <c r="J764"/>
      <c r="K764" s="108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</row>
    <row r="765" spans="1:71" s="37" customFormat="1" x14ac:dyDescent="0.2">
      <c r="A765" s="26"/>
      <c r="B765" s="26"/>
      <c r="C765" s="26"/>
      <c r="D765" s="26"/>
      <c r="E765" s="26"/>
      <c r="F765" s="26"/>
      <c r="G765" s="26"/>
      <c r="I765"/>
      <c r="J765"/>
      <c r="K765" s="108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</row>
    <row r="766" spans="1:71" s="37" customFormat="1" x14ac:dyDescent="0.2">
      <c r="A766" s="26"/>
      <c r="B766" s="26"/>
      <c r="C766" s="26"/>
      <c r="D766" s="26"/>
      <c r="E766" s="26"/>
      <c r="F766" s="26"/>
      <c r="G766" s="26"/>
      <c r="I766"/>
      <c r="J766"/>
      <c r="K766" s="108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</row>
    <row r="767" spans="1:71" s="37" customFormat="1" x14ac:dyDescent="0.2">
      <c r="A767" s="26"/>
      <c r="B767" s="26"/>
      <c r="C767" s="26"/>
      <c r="D767" s="26"/>
      <c r="E767" s="26"/>
      <c r="F767" s="26"/>
      <c r="G767" s="26"/>
      <c r="I767"/>
      <c r="J767"/>
      <c r="K767" s="108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</row>
    <row r="768" spans="1:71" s="37" customFormat="1" x14ac:dyDescent="0.2">
      <c r="A768" s="26"/>
      <c r="B768" s="26"/>
      <c r="C768" s="26"/>
      <c r="D768" s="26"/>
      <c r="E768" s="26"/>
      <c r="F768" s="26"/>
      <c r="G768" s="26"/>
      <c r="I768"/>
      <c r="J768"/>
      <c r="K768" s="10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</row>
    <row r="769" spans="1:71" s="37" customFormat="1" x14ac:dyDescent="0.2">
      <c r="A769" s="26"/>
      <c r="B769" s="26"/>
      <c r="C769" s="26"/>
      <c r="D769" s="26"/>
      <c r="E769" s="26"/>
      <c r="F769" s="26"/>
      <c r="G769" s="26"/>
      <c r="I769"/>
      <c r="J769"/>
      <c r="K769" s="108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</row>
    <row r="770" spans="1:71" s="37" customFormat="1" x14ac:dyDescent="0.2">
      <c r="A770" s="26"/>
      <c r="B770" s="26"/>
      <c r="C770" s="26"/>
      <c r="D770" s="26"/>
      <c r="E770" s="26"/>
      <c r="F770" s="26"/>
      <c r="G770" s="26"/>
      <c r="I770"/>
      <c r="J770"/>
      <c r="K770" s="108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</row>
    <row r="771" spans="1:71" s="37" customFormat="1" x14ac:dyDescent="0.2">
      <c r="A771" s="26"/>
      <c r="B771" s="26"/>
      <c r="C771" s="26"/>
      <c r="D771" s="26"/>
      <c r="E771" s="26"/>
      <c r="F771" s="26"/>
      <c r="G771" s="26"/>
      <c r="I771"/>
      <c r="J771"/>
      <c r="K771" s="108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</row>
    <row r="772" spans="1:71" s="37" customFormat="1" x14ac:dyDescent="0.2">
      <c r="A772" s="26"/>
      <c r="B772" s="26"/>
      <c r="C772" s="26"/>
      <c r="D772" s="26"/>
      <c r="E772" s="26"/>
      <c r="F772" s="26"/>
      <c r="G772" s="26"/>
      <c r="I772"/>
      <c r="J772"/>
      <c r="K772" s="108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</row>
    <row r="773" spans="1:71" s="37" customFormat="1" x14ac:dyDescent="0.2">
      <c r="A773" s="26"/>
      <c r="B773" s="26"/>
      <c r="C773" s="26"/>
      <c r="D773" s="26"/>
      <c r="E773" s="26"/>
      <c r="F773" s="26"/>
      <c r="G773" s="26"/>
      <c r="I773"/>
      <c r="J773"/>
      <c r="K773" s="108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</row>
    <row r="774" spans="1:71" s="37" customFormat="1" x14ac:dyDescent="0.2">
      <c r="A774" s="26"/>
      <c r="B774" s="26"/>
      <c r="C774" s="26"/>
      <c r="D774" s="26"/>
      <c r="E774" s="26"/>
      <c r="F774" s="26"/>
      <c r="G774" s="26"/>
      <c r="I774"/>
      <c r="J774"/>
      <c r="K774" s="108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</row>
    <row r="775" spans="1:71" s="37" customFormat="1" x14ac:dyDescent="0.2">
      <c r="A775" s="26"/>
      <c r="B775" s="26"/>
      <c r="C775" s="26"/>
      <c r="D775" s="26"/>
      <c r="E775" s="26"/>
      <c r="F775" s="26"/>
      <c r="G775" s="26"/>
      <c r="I775"/>
      <c r="J775"/>
      <c r="K775" s="108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</row>
    <row r="776" spans="1:71" s="37" customFormat="1" x14ac:dyDescent="0.2">
      <c r="A776" s="26"/>
      <c r="B776" s="26"/>
      <c r="C776" s="26"/>
      <c r="D776" s="26"/>
      <c r="E776" s="26"/>
      <c r="F776" s="26"/>
      <c r="G776" s="26"/>
      <c r="I776"/>
      <c r="J776"/>
      <c r="K776" s="108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</row>
    <row r="777" spans="1:71" s="37" customFormat="1" x14ac:dyDescent="0.2">
      <c r="A777" s="26"/>
      <c r="B777" s="26"/>
      <c r="C777" s="26"/>
      <c r="D777" s="26"/>
      <c r="E777" s="26"/>
      <c r="F777" s="26"/>
      <c r="G777" s="26"/>
      <c r="I777"/>
      <c r="J777"/>
      <c r="K777" s="108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</row>
    <row r="778" spans="1:71" s="37" customFormat="1" x14ac:dyDescent="0.2">
      <c r="A778" s="26"/>
      <c r="B778" s="26"/>
      <c r="C778" s="26"/>
      <c r="D778" s="26"/>
      <c r="E778" s="26"/>
      <c r="F778" s="26"/>
      <c r="G778" s="26"/>
      <c r="I778"/>
      <c r="J778"/>
      <c r="K778" s="10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</row>
    <row r="779" spans="1:71" s="37" customFormat="1" x14ac:dyDescent="0.2">
      <c r="A779" s="26"/>
      <c r="B779" s="26"/>
      <c r="C779" s="26"/>
      <c r="D779" s="26"/>
      <c r="E779" s="26"/>
      <c r="F779" s="26"/>
      <c r="G779" s="26"/>
      <c r="I779"/>
      <c r="J779"/>
      <c r="K779" s="108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</row>
    <row r="780" spans="1:71" s="37" customFormat="1" x14ac:dyDescent="0.2">
      <c r="A780" s="26"/>
      <c r="B780" s="26"/>
      <c r="C780" s="26"/>
      <c r="D780" s="26"/>
      <c r="E780" s="26"/>
      <c r="F780" s="26"/>
      <c r="G780" s="26"/>
      <c r="I780"/>
      <c r="J780"/>
      <c r="K780" s="108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</row>
    <row r="781" spans="1:71" s="37" customFormat="1" x14ac:dyDescent="0.2">
      <c r="A781" s="26"/>
      <c r="B781" s="26"/>
      <c r="C781" s="26"/>
      <c r="D781" s="26"/>
      <c r="E781" s="26"/>
      <c r="F781" s="26"/>
      <c r="G781" s="26"/>
      <c r="I781"/>
      <c r="J781"/>
      <c r="K781" s="108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</row>
    <row r="782" spans="1:71" s="37" customFormat="1" x14ac:dyDescent="0.2">
      <c r="A782" s="26"/>
      <c r="B782" s="26"/>
      <c r="C782" s="26"/>
      <c r="D782" s="26"/>
      <c r="E782" s="26"/>
      <c r="F782" s="26"/>
      <c r="G782" s="26"/>
      <c r="I782"/>
      <c r="J782"/>
      <c r="K782" s="108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</row>
    <row r="783" spans="1:71" s="37" customFormat="1" x14ac:dyDescent="0.2">
      <c r="A783" s="26"/>
      <c r="B783" s="26"/>
      <c r="C783" s="26"/>
      <c r="D783" s="26"/>
      <c r="E783" s="26"/>
      <c r="F783" s="26"/>
      <c r="G783" s="26"/>
      <c r="I783"/>
      <c r="J783"/>
      <c r="K783" s="108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</row>
    <row r="784" spans="1:71" s="37" customFormat="1" x14ac:dyDescent="0.2">
      <c r="A784" s="26"/>
      <c r="B784" s="26"/>
      <c r="C784" s="26"/>
      <c r="D784" s="26"/>
      <c r="E784" s="26"/>
      <c r="F784" s="26"/>
      <c r="G784" s="26"/>
      <c r="I784"/>
      <c r="J784"/>
      <c r="K784" s="108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</row>
    <row r="785" spans="1:71" s="37" customFormat="1" x14ac:dyDescent="0.2">
      <c r="A785" s="26"/>
      <c r="B785" s="26"/>
      <c r="C785" s="26"/>
      <c r="D785" s="26"/>
      <c r="E785" s="26"/>
      <c r="F785" s="26"/>
      <c r="G785" s="26"/>
      <c r="I785"/>
      <c r="J785"/>
      <c r="K785" s="108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</row>
    <row r="786" spans="1:71" s="37" customFormat="1" x14ac:dyDescent="0.2">
      <c r="A786" s="26"/>
      <c r="B786" s="26"/>
      <c r="C786" s="26"/>
      <c r="D786" s="26"/>
      <c r="E786" s="26"/>
      <c r="F786" s="26"/>
      <c r="G786" s="26"/>
      <c r="I786"/>
      <c r="J786"/>
      <c r="K786" s="108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</row>
    <row r="787" spans="1:71" s="37" customFormat="1" x14ac:dyDescent="0.2">
      <c r="A787" s="26"/>
      <c r="B787" s="26"/>
      <c r="C787" s="26"/>
      <c r="D787" s="26"/>
      <c r="E787" s="26"/>
      <c r="F787" s="26"/>
      <c r="G787" s="26"/>
      <c r="I787"/>
      <c r="J787"/>
      <c r="K787" s="108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</row>
    <row r="788" spans="1:71" s="37" customFormat="1" x14ac:dyDescent="0.2">
      <c r="A788" s="26"/>
      <c r="B788" s="26"/>
      <c r="C788" s="26"/>
      <c r="D788" s="26"/>
      <c r="E788" s="26"/>
      <c r="F788" s="26"/>
      <c r="G788" s="26"/>
      <c r="I788"/>
      <c r="J788"/>
      <c r="K788" s="10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</row>
    <row r="789" spans="1:71" s="37" customFormat="1" x14ac:dyDescent="0.2">
      <c r="A789" s="26"/>
      <c r="B789" s="26"/>
      <c r="C789" s="26"/>
      <c r="D789" s="26"/>
      <c r="E789" s="26"/>
      <c r="F789" s="26"/>
      <c r="G789" s="26"/>
      <c r="I789"/>
      <c r="J789"/>
      <c r="K789" s="108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</row>
    <row r="790" spans="1:71" s="37" customFormat="1" x14ac:dyDescent="0.2">
      <c r="A790" s="26"/>
      <c r="B790" s="26"/>
      <c r="C790" s="26"/>
      <c r="D790" s="26"/>
      <c r="E790" s="26"/>
      <c r="F790" s="26"/>
      <c r="G790" s="26"/>
      <c r="I790"/>
      <c r="J790"/>
      <c r="K790" s="108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</row>
    <row r="791" spans="1:71" s="37" customFormat="1" x14ac:dyDescent="0.2">
      <c r="A791" s="26"/>
      <c r="B791" s="26"/>
      <c r="C791" s="26"/>
      <c r="D791" s="26"/>
      <c r="E791" s="26"/>
      <c r="F791" s="26"/>
      <c r="G791" s="26"/>
      <c r="I791"/>
      <c r="J791"/>
      <c r="K791" s="108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</row>
    <row r="792" spans="1:71" s="37" customFormat="1" x14ac:dyDescent="0.2">
      <c r="A792" s="26"/>
      <c r="B792" s="26"/>
      <c r="C792" s="26"/>
      <c r="D792" s="26"/>
      <c r="E792" s="26"/>
      <c r="F792" s="26"/>
      <c r="G792" s="26"/>
      <c r="I792"/>
      <c r="J792"/>
      <c r="K792" s="108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</row>
    <row r="793" spans="1:71" s="37" customFormat="1" x14ac:dyDescent="0.2">
      <c r="A793" s="26"/>
      <c r="B793" s="26"/>
      <c r="C793" s="26"/>
      <c r="D793" s="26"/>
      <c r="E793" s="26"/>
      <c r="F793" s="26"/>
      <c r="G793" s="26"/>
      <c r="I793"/>
      <c r="J793"/>
      <c r="K793" s="108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</row>
    <row r="794" spans="1:71" s="37" customFormat="1" x14ac:dyDescent="0.2">
      <c r="A794" s="26"/>
      <c r="B794" s="26"/>
      <c r="C794" s="26"/>
      <c r="D794" s="26"/>
      <c r="E794" s="26"/>
      <c r="F794" s="26"/>
      <c r="G794" s="26"/>
      <c r="I794"/>
      <c r="J794"/>
      <c r="K794" s="108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</row>
    <row r="795" spans="1:71" s="37" customFormat="1" x14ac:dyDescent="0.2">
      <c r="A795" s="26"/>
      <c r="B795" s="26"/>
      <c r="C795" s="26"/>
      <c r="D795" s="26"/>
      <c r="E795" s="26"/>
      <c r="F795" s="26"/>
      <c r="G795" s="26"/>
      <c r="I795"/>
      <c r="J795"/>
      <c r="K795" s="108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</row>
    <row r="796" spans="1:71" s="37" customFormat="1" x14ac:dyDescent="0.2">
      <c r="A796" s="26"/>
      <c r="B796" s="26"/>
      <c r="C796" s="26"/>
      <c r="D796" s="26"/>
      <c r="E796" s="26"/>
      <c r="F796" s="26"/>
      <c r="G796" s="26"/>
      <c r="I796"/>
      <c r="J796"/>
      <c r="K796" s="108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</row>
    <row r="797" spans="1:71" s="37" customFormat="1" x14ac:dyDescent="0.2">
      <c r="A797" s="26"/>
      <c r="B797" s="26"/>
      <c r="C797" s="26"/>
      <c r="D797" s="26"/>
      <c r="E797" s="26"/>
      <c r="F797" s="26"/>
      <c r="G797" s="26"/>
      <c r="I797"/>
      <c r="J797"/>
      <c r="K797" s="108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</row>
    <row r="798" spans="1:71" s="37" customFormat="1" x14ac:dyDescent="0.2">
      <c r="A798" s="26"/>
      <c r="B798" s="26"/>
      <c r="C798" s="26"/>
      <c r="D798" s="26"/>
      <c r="E798" s="26"/>
      <c r="F798" s="26"/>
      <c r="G798" s="26"/>
      <c r="I798"/>
      <c r="J798"/>
      <c r="K798" s="10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</row>
    <row r="799" spans="1:71" s="37" customFormat="1" x14ac:dyDescent="0.2">
      <c r="A799" s="26"/>
      <c r="B799" s="26"/>
      <c r="C799" s="26"/>
      <c r="D799" s="26"/>
      <c r="E799" s="26"/>
      <c r="F799" s="26"/>
      <c r="G799" s="26"/>
      <c r="I799"/>
      <c r="J799"/>
      <c r="K799" s="108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</row>
    <row r="800" spans="1:71" s="37" customFormat="1" x14ac:dyDescent="0.2">
      <c r="A800" s="26"/>
      <c r="B800" s="26"/>
      <c r="C800" s="26"/>
      <c r="D800" s="26"/>
      <c r="E800" s="26"/>
      <c r="F800" s="26"/>
      <c r="G800" s="26"/>
      <c r="I800"/>
      <c r="J800"/>
      <c r="K800" s="108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</row>
    <row r="801" spans="1:71" s="37" customFormat="1" x14ac:dyDescent="0.2">
      <c r="A801" s="26"/>
      <c r="B801" s="26"/>
      <c r="C801" s="26"/>
      <c r="D801" s="26"/>
      <c r="E801" s="26"/>
      <c r="F801" s="26"/>
      <c r="G801" s="26"/>
      <c r="I801"/>
      <c r="J801"/>
      <c r="K801" s="108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</row>
    <row r="802" spans="1:71" s="37" customFormat="1" x14ac:dyDescent="0.2">
      <c r="A802" s="26"/>
      <c r="B802" s="26"/>
      <c r="C802" s="26"/>
      <c r="D802" s="26"/>
      <c r="E802" s="26"/>
      <c r="F802" s="26"/>
      <c r="G802" s="26"/>
      <c r="I802"/>
      <c r="J802"/>
      <c r="K802" s="108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</row>
    <row r="803" spans="1:71" s="37" customFormat="1" x14ac:dyDescent="0.2">
      <c r="A803" s="26"/>
      <c r="B803" s="26"/>
      <c r="C803" s="26"/>
      <c r="D803" s="26"/>
      <c r="E803" s="26"/>
      <c r="F803" s="26"/>
      <c r="G803" s="26"/>
      <c r="I803"/>
      <c r="J803"/>
      <c r="K803" s="108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</row>
    <row r="804" spans="1:71" s="37" customFormat="1" x14ac:dyDescent="0.2">
      <c r="A804" s="26"/>
      <c r="B804" s="26"/>
      <c r="C804" s="26"/>
      <c r="D804" s="26"/>
      <c r="E804" s="26"/>
      <c r="F804" s="26"/>
      <c r="G804" s="26"/>
      <c r="I804"/>
      <c r="J804"/>
      <c r="K804" s="108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</row>
    <row r="805" spans="1:71" s="37" customFormat="1" x14ac:dyDescent="0.2">
      <c r="A805" s="26"/>
      <c r="B805" s="26"/>
      <c r="C805" s="26"/>
      <c r="D805" s="26"/>
      <c r="E805" s="26"/>
      <c r="F805" s="26"/>
      <c r="G805" s="26"/>
      <c r="I805"/>
      <c r="J805"/>
      <c r="K805" s="108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</row>
    <row r="806" spans="1:71" s="37" customFormat="1" x14ac:dyDescent="0.2">
      <c r="A806" s="26"/>
      <c r="B806" s="26"/>
      <c r="C806" s="26"/>
      <c r="D806" s="26"/>
      <c r="E806" s="26"/>
      <c r="F806" s="26"/>
      <c r="G806" s="26"/>
      <c r="I806"/>
      <c r="J806"/>
      <c r="K806" s="108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</row>
    <row r="807" spans="1:71" s="37" customFormat="1" x14ac:dyDescent="0.2">
      <c r="A807" s="26"/>
      <c r="B807" s="26"/>
      <c r="C807" s="26"/>
      <c r="D807" s="26"/>
      <c r="E807" s="26"/>
      <c r="F807" s="26"/>
      <c r="G807" s="26"/>
      <c r="I807"/>
      <c r="J807"/>
      <c r="K807" s="108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</row>
    <row r="808" spans="1:71" s="37" customFormat="1" x14ac:dyDescent="0.2">
      <c r="A808" s="26"/>
      <c r="B808" s="26"/>
      <c r="C808" s="26"/>
      <c r="D808" s="26"/>
      <c r="E808" s="26"/>
      <c r="F808" s="26"/>
      <c r="G808" s="26"/>
      <c r="I808"/>
      <c r="J808"/>
      <c r="K808" s="1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</row>
    <row r="809" spans="1:71" s="37" customFormat="1" x14ac:dyDescent="0.2">
      <c r="A809" s="26"/>
      <c r="B809" s="26"/>
      <c r="C809" s="26"/>
      <c r="D809" s="26"/>
      <c r="E809" s="26"/>
      <c r="F809" s="26"/>
      <c r="G809" s="26"/>
      <c r="I809"/>
      <c r="J809"/>
      <c r="K809" s="108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</row>
    <row r="810" spans="1:71" s="37" customFormat="1" x14ac:dyDescent="0.2">
      <c r="A810" s="26"/>
      <c r="B810" s="26"/>
      <c r="C810" s="26"/>
      <c r="D810" s="26"/>
      <c r="E810" s="26"/>
      <c r="F810" s="26"/>
      <c r="G810" s="26"/>
      <c r="I810"/>
      <c r="J810"/>
      <c r="K810" s="108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</row>
    <row r="811" spans="1:71" s="37" customFormat="1" x14ac:dyDescent="0.2">
      <c r="A811" s="26"/>
      <c r="B811" s="26"/>
      <c r="C811" s="26"/>
      <c r="D811" s="26"/>
      <c r="E811" s="26"/>
      <c r="F811" s="26"/>
      <c r="G811" s="26"/>
      <c r="I811"/>
      <c r="J811"/>
      <c r="K811" s="108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</row>
    <row r="812" spans="1:71" s="37" customFormat="1" x14ac:dyDescent="0.2">
      <c r="A812" s="26"/>
      <c r="B812" s="26"/>
      <c r="C812" s="26"/>
      <c r="D812" s="26"/>
      <c r="E812" s="26"/>
      <c r="F812" s="26"/>
      <c r="G812" s="26"/>
      <c r="I812"/>
      <c r="J812"/>
      <c r="K812" s="108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</row>
    <row r="813" spans="1:71" s="37" customFormat="1" x14ac:dyDescent="0.2">
      <c r="A813" s="26"/>
      <c r="B813" s="26"/>
      <c r="C813" s="26"/>
      <c r="D813" s="26"/>
      <c r="E813" s="26"/>
      <c r="F813" s="26"/>
      <c r="G813" s="26"/>
      <c r="I813"/>
      <c r="J813"/>
      <c r="K813" s="108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</row>
    <row r="814" spans="1:71" s="37" customFormat="1" x14ac:dyDescent="0.2">
      <c r="A814" s="26"/>
      <c r="B814" s="26"/>
      <c r="C814" s="26"/>
      <c r="D814" s="26"/>
      <c r="E814" s="26"/>
      <c r="F814" s="26"/>
      <c r="G814" s="26"/>
      <c r="I814"/>
      <c r="J814"/>
      <c r="K814" s="108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</row>
    <row r="815" spans="1:71" s="37" customFormat="1" x14ac:dyDescent="0.2">
      <c r="A815" s="26"/>
      <c r="B815" s="26"/>
      <c r="C815" s="26"/>
      <c r="D815" s="26"/>
      <c r="E815" s="26"/>
      <c r="F815" s="26"/>
      <c r="G815" s="26"/>
      <c r="I815"/>
      <c r="J815"/>
      <c r="K815" s="108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</row>
    <row r="816" spans="1:71" s="37" customFormat="1" x14ac:dyDescent="0.2">
      <c r="A816" s="26"/>
      <c r="B816" s="26"/>
      <c r="C816" s="26"/>
      <c r="D816" s="26"/>
      <c r="E816" s="26"/>
      <c r="F816" s="26"/>
      <c r="G816" s="26"/>
      <c r="I816"/>
      <c r="J816"/>
      <c r="K816" s="108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</row>
    <row r="817" spans="1:71" s="37" customFormat="1" x14ac:dyDescent="0.2">
      <c r="A817" s="26"/>
      <c r="B817" s="26"/>
      <c r="C817" s="26"/>
      <c r="D817" s="26"/>
      <c r="E817" s="26"/>
      <c r="F817" s="26"/>
      <c r="G817" s="26"/>
      <c r="I817"/>
      <c r="J817"/>
      <c r="K817" s="108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</row>
    <row r="818" spans="1:71" s="37" customFormat="1" x14ac:dyDescent="0.2">
      <c r="A818" s="26"/>
      <c r="B818" s="26"/>
      <c r="C818" s="26"/>
      <c r="D818" s="26"/>
      <c r="E818" s="26"/>
      <c r="F818" s="26"/>
      <c r="G818" s="26"/>
      <c r="I818"/>
      <c r="J818"/>
      <c r="K818" s="10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</row>
    <row r="819" spans="1:71" s="37" customFormat="1" x14ac:dyDescent="0.2">
      <c r="A819" s="26"/>
      <c r="B819" s="26"/>
      <c r="C819" s="26"/>
      <c r="D819" s="26"/>
      <c r="E819" s="26"/>
      <c r="F819" s="26"/>
      <c r="G819" s="26"/>
      <c r="I819"/>
      <c r="J819"/>
      <c r="K819" s="108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</row>
    <row r="820" spans="1:71" s="37" customFormat="1" x14ac:dyDescent="0.2">
      <c r="A820" s="26"/>
      <c r="B820" s="26"/>
      <c r="C820" s="26"/>
      <c r="D820" s="26"/>
      <c r="E820" s="26"/>
      <c r="F820" s="26"/>
      <c r="G820" s="26"/>
      <c r="I820"/>
      <c r="J820"/>
      <c r="K820" s="108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</row>
    <row r="821" spans="1:71" s="37" customFormat="1" x14ac:dyDescent="0.2">
      <c r="A821" s="26"/>
      <c r="B821" s="26"/>
      <c r="C821" s="26"/>
      <c r="D821" s="26"/>
      <c r="E821" s="26"/>
      <c r="F821" s="26"/>
      <c r="G821" s="26"/>
      <c r="I821"/>
      <c r="J821"/>
      <c r="K821" s="108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</row>
    <row r="822" spans="1:71" s="37" customFormat="1" x14ac:dyDescent="0.2">
      <c r="A822" s="26"/>
      <c r="B822" s="26"/>
      <c r="C822" s="26"/>
      <c r="D822" s="26"/>
      <c r="E822" s="26"/>
      <c r="F822" s="26"/>
      <c r="G822" s="26"/>
      <c r="I822"/>
      <c r="J822"/>
      <c r="K822" s="108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</row>
    <row r="823" spans="1:71" s="37" customFormat="1" x14ac:dyDescent="0.2">
      <c r="A823" s="26"/>
      <c r="B823" s="26"/>
      <c r="C823" s="26"/>
      <c r="D823" s="26"/>
      <c r="E823" s="26"/>
      <c r="F823" s="26"/>
      <c r="G823" s="26"/>
      <c r="I823"/>
      <c r="J823"/>
      <c r="K823" s="108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</row>
    <row r="824" spans="1:71" s="37" customFormat="1" x14ac:dyDescent="0.2">
      <c r="A824" s="26"/>
      <c r="B824" s="26"/>
      <c r="C824" s="26"/>
      <c r="D824" s="26"/>
      <c r="E824" s="26"/>
      <c r="F824" s="26"/>
      <c r="G824" s="26"/>
      <c r="I824"/>
      <c r="J824"/>
      <c r="K824" s="108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</row>
    <row r="825" spans="1:71" s="37" customFormat="1" x14ac:dyDescent="0.2">
      <c r="A825" s="26"/>
      <c r="B825" s="26"/>
      <c r="C825" s="26"/>
      <c r="D825" s="26"/>
      <c r="E825" s="26"/>
      <c r="F825" s="26"/>
      <c r="G825" s="26"/>
      <c r="I825"/>
      <c r="J825"/>
      <c r="K825" s="108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</row>
    <row r="826" spans="1:71" s="37" customFormat="1" x14ac:dyDescent="0.2">
      <c r="A826" s="26"/>
      <c r="B826" s="26"/>
      <c r="C826" s="26"/>
      <c r="D826" s="26"/>
      <c r="E826" s="26"/>
      <c r="F826" s="26"/>
      <c r="G826" s="26"/>
      <c r="I826"/>
      <c r="J826"/>
      <c r="K826" s="108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</row>
    <row r="827" spans="1:71" s="37" customFormat="1" x14ac:dyDescent="0.2">
      <c r="A827" s="26"/>
      <c r="B827" s="26"/>
      <c r="C827" s="26"/>
      <c r="D827" s="26"/>
      <c r="E827" s="26"/>
      <c r="F827" s="26"/>
      <c r="G827" s="26"/>
      <c r="I827"/>
      <c r="J827"/>
      <c r="K827" s="108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</row>
    <row r="828" spans="1:71" s="37" customFormat="1" x14ac:dyDescent="0.2">
      <c r="A828" s="26"/>
      <c r="B828" s="26"/>
      <c r="C828" s="26"/>
      <c r="D828" s="26"/>
      <c r="E828" s="26"/>
      <c r="F828" s="26"/>
      <c r="G828" s="26"/>
      <c r="I828"/>
      <c r="J828"/>
      <c r="K828" s="10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</row>
    <row r="829" spans="1:71" s="37" customFormat="1" x14ac:dyDescent="0.2">
      <c r="A829" s="26"/>
      <c r="B829" s="26"/>
      <c r="C829" s="26"/>
      <c r="D829" s="26"/>
      <c r="E829" s="26"/>
      <c r="F829" s="26"/>
      <c r="G829" s="26"/>
      <c r="I829"/>
      <c r="J829"/>
      <c r="K829" s="108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</row>
    <row r="830" spans="1:71" s="37" customFormat="1" x14ac:dyDescent="0.2">
      <c r="A830" s="26"/>
      <c r="B830" s="26"/>
      <c r="C830" s="26"/>
      <c r="D830" s="26"/>
      <c r="E830" s="26"/>
      <c r="F830" s="26"/>
      <c r="G830" s="26"/>
      <c r="I830"/>
      <c r="J830"/>
      <c r="K830" s="108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</row>
    <row r="831" spans="1:71" s="37" customFormat="1" x14ac:dyDescent="0.2">
      <c r="A831" s="26"/>
      <c r="B831" s="26"/>
      <c r="C831" s="26"/>
      <c r="D831" s="26"/>
      <c r="E831" s="26"/>
      <c r="F831" s="26"/>
      <c r="G831" s="26"/>
      <c r="I831"/>
      <c r="J831"/>
      <c r="K831" s="108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</row>
    <row r="832" spans="1:71" s="37" customFormat="1" x14ac:dyDescent="0.2">
      <c r="A832" s="26"/>
      <c r="B832" s="26"/>
      <c r="C832" s="26"/>
      <c r="D832" s="26"/>
      <c r="E832" s="26"/>
      <c r="F832" s="26"/>
      <c r="G832" s="26"/>
      <c r="I832"/>
      <c r="J832"/>
      <c r="K832" s="108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</row>
    <row r="833" spans="1:71" s="37" customFormat="1" x14ac:dyDescent="0.2">
      <c r="A833" s="26"/>
      <c r="B833" s="26"/>
      <c r="C833" s="26"/>
      <c r="D833" s="26"/>
      <c r="E833" s="26"/>
      <c r="F833" s="26"/>
      <c r="G833" s="26"/>
      <c r="I833"/>
      <c r="J833"/>
      <c r="K833" s="108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</row>
    <row r="834" spans="1:71" s="37" customFormat="1" x14ac:dyDescent="0.2">
      <c r="A834" s="26"/>
      <c r="B834" s="26"/>
      <c r="C834" s="26"/>
      <c r="D834" s="26"/>
      <c r="E834" s="26"/>
      <c r="F834" s="26"/>
      <c r="G834" s="26"/>
      <c r="I834"/>
      <c r="J834"/>
      <c r="K834" s="108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</row>
    <row r="835" spans="1:71" s="37" customFormat="1" x14ac:dyDescent="0.2">
      <c r="A835" s="26"/>
      <c r="B835" s="26"/>
      <c r="C835" s="26"/>
      <c r="D835" s="26"/>
      <c r="E835" s="26"/>
      <c r="F835" s="26"/>
      <c r="G835" s="26"/>
      <c r="I835"/>
      <c r="J835"/>
      <c r="K835" s="108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</row>
    <row r="836" spans="1:71" s="37" customFormat="1" x14ac:dyDescent="0.2">
      <c r="A836" s="26"/>
      <c r="B836" s="26"/>
      <c r="C836" s="26"/>
      <c r="D836" s="26"/>
      <c r="E836" s="26"/>
      <c r="F836" s="26"/>
      <c r="G836" s="26"/>
      <c r="I836"/>
      <c r="J836"/>
      <c r="K836" s="108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</row>
    <row r="837" spans="1:71" s="37" customFormat="1" x14ac:dyDescent="0.2">
      <c r="A837" s="26"/>
      <c r="B837" s="26"/>
      <c r="C837" s="26"/>
      <c r="D837" s="26"/>
      <c r="E837" s="26"/>
      <c r="F837" s="26"/>
      <c r="G837" s="26"/>
      <c r="I837"/>
      <c r="J837"/>
      <c r="K837" s="108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</row>
    <row r="838" spans="1:71" s="37" customFormat="1" x14ac:dyDescent="0.2">
      <c r="A838" s="26"/>
      <c r="B838" s="26"/>
      <c r="C838" s="26"/>
      <c r="D838" s="26"/>
      <c r="E838" s="26"/>
      <c r="F838" s="26"/>
      <c r="G838" s="26"/>
      <c r="I838"/>
      <c r="J838"/>
      <c r="K838" s="10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</row>
    <row r="839" spans="1:71" s="37" customFormat="1" x14ac:dyDescent="0.2">
      <c r="A839" s="26"/>
      <c r="B839" s="26"/>
      <c r="C839" s="26"/>
      <c r="D839" s="26"/>
      <c r="E839" s="26"/>
      <c r="F839" s="26"/>
      <c r="G839" s="26"/>
      <c r="I839"/>
      <c r="J839"/>
      <c r="K839" s="108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</row>
    <row r="840" spans="1:71" s="37" customFormat="1" x14ac:dyDescent="0.2">
      <c r="A840" s="26"/>
      <c r="B840" s="26"/>
      <c r="C840" s="26"/>
      <c r="D840" s="26"/>
      <c r="E840" s="26"/>
      <c r="F840" s="26"/>
      <c r="G840" s="26"/>
      <c r="I840"/>
      <c r="J840"/>
      <c r="K840" s="108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</row>
    <row r="841" spans="1:71" s="37" customFormat="1" x14ac:dyDescent="0.2">
      <c r="A841" s="26"/>
      <c r="B841" s="26"/>
      <c r="C841" s="26"/>
      <c r="D841" s="26"/>
      <c r="E841" s="26"/>
      <c r="F841" s="26"/>
      <c r="G841" s="26"/>
      <c r="I841"/>
      <c r="J841"/>
      <c r="K841" s="108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</row>
    <row r="842" spans="1:71" s="37" customFormat="1" x14ac:dyDescent="0.2">
      <c r="A842" s="26"/>
      <c r="B842" s="26"/>
      <c r="C842" s="26"/>
      <c r="D842" s="26"/>
      <c r="E842" s="26"/>
      <c r="F842" s="26"/>
      <c r="G842" s="26"/>
      <c r="I842"/>
      <c r="J842"/>
      <c r="K842" s="108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</row>
    <row r="843" spans="1:71" s="37" customFormat="1" x14ac:dyDescent="0.2">
      <c r="A843" s="26"/>
      <c r="B843" s="26"/>
      <c r="C843" s="26"/>
      <c r="D843" s="26"/>
      <c r="E843" s="26"/>
      <c r="F843" s="26"/>
      <c r="G843" s="26"/>
      <c r="I843"/>
      <c r="J843"/>
      <c r="K843" s="108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</row>
    <row r="844" spans="1:71" s="37" customFormat="1" x14ac:dyDescent="0.2">
      <c r="A844" s="26"/>
      <c r="B844" s="26"/>
      <c r="C844" s="26"/>
      <c r="D844" s="26"/>
      <c r="E844" s="26"/>
      <c r="F844" s="26"/>
      <c r="G844" s="26"/>
      <c r="I844"/>
      <c r="J844"/>
      <c r="K844" s="108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</row>
    <row r="845" spans="1:71" s="37" customFormat="1" x14ac:dyDescent="0.2">
      <c r="A845" s="26"/>
      <c r="B845" s="26"/>
      <c r="C845" s="26"/>
      <c r="D845" s="26"/>
      <c r="E845" s="26"/>
      <c r="F845" s="26"/>
      <c r="G845" s="26"/>
      <c r="I845"/>
      <c r="J845"/>
      <c r="K845" s="108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</row>
    <row r="846" spans="1:71" s="37" customFormat="1" x14ac:dyDescent="0.2">
      <c r="A846" s="26"/>
      <c r="B846" s="26"/>
      <c r="C846" s="26"/>
      <c r="D846" s="26"/>
      <c r="E846" s="26"/>
      <c r="F846" s="26"/>
      <c r="G846" s="26"/>
      <c r="I846"/>
      <c r="J846"/>
      <c r="K846" s="108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</row>
    <row r="847" spans="1:71" s="37" customFormat="1" x14ac:dyDescent="0.2">
      <c r="A847" s="26"/>
      <c r="B847" s="26"/>
      <c r="C847" s="26"/>
      <c r="D847" s="26"/>
      <c r="E847" s="26"/>
      <c r="F847" s="26"/>
      <c r="G847" s="26"/>
      <c r="I847"/>
      <c r="J847"/>
      <c r="K847" s="108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</row>
    <row r="848" spans="1:71" s="37" customFormat="1" x14ac:dyDescent="0.2">
      <c r="A848" s="26"/>
      <c r="B848" s="26"/>
      <c r="C848" s="26"/>
      <c r="D848" s="26"/>
      <c r="E848" s="26"/>
      <c r="F848" s="26"/>
      <c r="G848" s="26"/>
      <c r="I848"/>
      <c r="J848"/>
      <c r="K848" s="10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</row>
    <row r="849" spans="1:71" s="37" customFormat="1" x14ac:dyDescent="0.2">
      <c r="A849" s="26"/>
      <c r="B849" s="26"/>
      <c r="C849" s="26"/>
      <c r="D849" s="26"/>
      <c r="E849" s="26"/>
      <c r="F849" s="26"/>
      <c r="G849" s="26"/>
      <c r="I849"/>
      <c r="J849"/>
      <c r="K849" s="108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</row>
    <row r="850" spans="1:71" s="37" customFormat="1" x14ac:dyDescent="0.2">
      <c r="A850" s="26"/>
      <c r="B850" s="26"/>
      <c r="C850" s="26"/>
      <c r="D850" s="26"/>
      <c r="E850" s="26"/>
      <c r="F850" s="26"/>
      <c r="G850" s="26"/>
      <c r="I850"/>
      <c r="J850"/>
      <c r="K850" s="108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</row>
    <row r="851" spans="1:71" s="37" customFormat="1" x14ac:dyDescent="0.2">
      <c r="A851" s="26"/>
      <c r="B851" s="26"/>
      <c r="C851" s="26"/>
      <c r="D851" s="26"/>
      <c r="E851" s="26"/>
      <c r="F851" s="26"/>
      <c r="G851" s="26"/>
      <c r="I851"/>
      <c r="J851"/>
      <c r="K851" s="108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</row>
    <row r="852" spans="1:71" s="37" customFormat="1" x14ac:dyDescent="0.2">
      <c r="A852" s="26"/>
      <c r="B852" s="26"/>
      <c r="C852" s="26"/>
      <c r="D852" s="26"/>
      <c r="E852" s="26"/>
      <c r="F852" s="26"/>
      <c r="G852" s="26"/>
      <c r="I852"/>
      <c r="J852"/>
      <c r="K852" s="108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</row>
    <row r="853" spans="1:71" s="37" customFormat="1" x14ac:dyDescent="0.2">
      <c r="A853" s="26"/>
      <c r="B853" s="26"/>
      <c r="C853" s="26"/>
      <c r="D853" s="26"/>
      <c r="E853" s="26"/>
      <c r="F853" s="26"/>
      <c r="G853" s="26"/>
      <c r="I853"/>
      <c r="J853"/>
      <c r="K853" s="108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</row>
    <row r="854" spans="1:71" s="37" customFormat="1" x14ac:dyDescent="0.2">
      <c r="A854" s="26"/>
      <c r="B854" s="26"/>
      <c r="C854" s="26"/>
      <c r="D854" s="26"/>
      <c r="E854" s="26"/>
      <c r="F854" s="26"/>
      <c r="G854" s="26"/>
      <c r="I854"/>
      <c r="J854"/>
      <c r="K854" s="108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</row>
    <row r="855" spans="1:71" s="37" customFormat="1" x14ac:dyDescent="0.2">
      <c r="A855" s="26"/>
      <c r="B855" s="26"/>
      <c r="C855" s="26"/>
      <c r="D855" s="26"/>
      <c r="E855" s="26"/>
      <c r="F855" s="26"/>
      <c r="G855" s="26"/>
      <c r="I855"/>
      <c r="J855"/>
      <c r="K855" s="108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</row>
    <row r="856" spans="1:71" s="37" customFormat="1" x14ac:dyDescent="0.2">
      <c r="A856" s="26"/>
      <c r="B856" s="26"/>
      <c r="C856" s="26"/>
      <c r="D856" s="26"/>
      <c r="E856" s="26"/>
      <c r="F856" s="26"/>
      <c r="G856" s="26"/>
      <c r="I856"/>
      <c r="J856"/>
      <c r="K856" s="108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</row>
    <row r="857" spans="1:71" s="37" customFormat="1" x14ac:dyDescent="0.2">
      <c r="A857" s="26"/>
      <c r="B857" s="26"/>
      <c r="C857" s="26"/>
      <c r="D857" s="26"/>
      <c r="E857" s="26"/>
      <c r="F857" s="26"/>
      <c r="G857" s="26"/>
      <c r="I857"/>
      <c r="J857"/>
      <c r="K857" s="108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</row>
    <row r="858" spans="1:71" s="37" customFormat="1" x14ac:dyDescent="0.2">
      <c r="A858" s="26"/>
      <c r="B858" s="26"/>
      <c r="C858" s="26"/>
      <c r="D858" s="26"/>
      <c r="E858" s="26"/>
      <c r="F858" s="26"/>
      <c r="G858" s="26"/>
      <c r="I858"/>
      <c r="J858"/>
      <c r="K858" s="10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</row>
    <row r="859" spans="1:71" s="37" customFormat="1" x14ac:dyDescent="0.2">
      <c r="A859" s="26"/>
      <c r="B859" s="26"/>
      <c r="C859" s="26"/>
      <c r="D859" s="26"/>
      <c r="E859" s="26"/>
      <c r="F859" s="26"/>
      <c r="G859" s="26"/>
      <c r="I859"/>
      <c r="J859"/>
      <c r="K859" s="108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</row>
    <row r="860" spans="1:71" s="37" customFormat="1" x14ac:dyDescent="0.2">
      <c r="A860" s="26"/>
      <c r="B860" s="26"/>
      <c r="C860" s="26"/>
      <c r="D860" s="26"/>
      <c r="E860" s="26"/>
      <c r="F860" s="26"/>
      <c r="G860" s="26"/>
      <c r="I860"/>
      <c r="J860"/>
      <c r="K860" s="108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</row>
    <row r="861" spans="1:71" s="37" customFormat="1" x14ac:dyDescent="0.2">
      <c r="A861" s="26"/>
      <c r="B861" s="26"/>
      <c r="C861" s="26"/>
      <c r="D861" s="26"/>
      <c r="E861" s="26"/>
      <c r="F861" s="26"/>
      <c r="G861" s="26"/>
      <c r="I861"/>
      <c r="J861"/>
      <c r="K861" s="108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</row>
    <row r="862" spans="1:71" s="37" customFormat="1" x14ac:dyDescent="0.2">
      <c r="A862" s="26"/>
      <c r="B862" s="26"/>
      <c r="C862" s="26"/>
      <c r="D862" s="26"/>
      <c r="E862" s="26"/>
      <c r="F862" s="26"/>
      <c r="G862" s="26"/>
      <c r="I862"/>
      <c r="J862"/>
      <c r="K862" s="108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</row>
    <row r="863" spans="1:71" s="37" customFormat="1" x14ac:dyDescent="0.2">
      <c r="A863" s="26"/>
      <c r="B863" s="26"/>
      <c r="C863" s="26"/>
      <c r="D863" s="26"/>
      <c r="E863" s="26"/>
      <c r="F863" s="26"/>
      <c r="G863" s="26"/>
      <c r="I863"/>
      <c r="J863"/>
      <c r="K863" s="108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</row>
    <row r="864" spans="1:71" s="37" customFormat="1" x14ac:dyDescent="0.2">
      <c r="A864" s="26"/>
      <c r="B864" s="26"/>
      <c r="C864" s="26"/>
      <c r="D864" s="26"/>
      <c r="E864" s="26"/>
      <c r="F864" s="26"/>
      <c r="G864" s="26"/>
      <c r="I864"/>
      <c r="J864"/>
      <c r="K864" s="108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</row>
    <row r="865" spans="1:71" s="37" customFormat="1" x14ac:dyDescent="0.2">
      <c r="A865" s="26"/>
      <c r="B865" s="26"/>
      <c r="C865" s="26"/>
      <c r="D865" s="26"/>
      <c r="E865" s="26"/>
      <c r="F865" s="26"/>
      <c r="G865" s="26"/>
      <c r="I865"/>
      <c r="J865"/>
      <c r="K865" s="108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</row>
    <row r="866" spans="1:71" s="37" customFormat="1" x14ac:dyDescent="0.2">
      <c r="A866" s="26"/>
      <c r="B866" s="26"/>
      <c r="C866" s="26"/>
      <c r="D866" s="26"/>
      <c r="E866" s="26"/>
      <c r="F866" s="26"/>
      <c r="G866" s="26"/>
      <c r="I866"/>
      <c r="J866"/>
      <c r="K866" s="108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</row>
    <row r="867" spans="1:71" s="37" customFormat="1" x14ac:dyDescent="0.2">
      <c r="A867" s="26"/>
      <c r="B867" s="26"/>
      <c r="C867" s="26"/>
      <c r="D867" s="26"/>
      <c r="E867" s="26"/>
      <c r="F867" s="26"/>
      <c r="G867" s="26"/>
      <c r="I867"/>
      <c r="J867"/>
      <c r="K867" s="108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</row>
    <row r="868" spans="1:71" s="37" customFormat="1" x14ac:dyDescent="0.2">
      <c r="A868" s="26"/>
      <c r="B868" s="26"/>
      <c r="C868" s="26"/>
      <c r="D868" s="26"/>
      <c r="E868" s="26"/>
      <c r="F868" s="26"/>
      <c r="G868" s="26"/>
      <c r="I868"/>
      <c r="J868"/>
      <c r="K868" s="10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</row>
    <row r="869" spans="1:71" s="37" customFormat="1" x14ac:dyDescent="0.2">
      <c r="A869" s="26"/>
      <c r="B869" s="26"/>
      <c r="C869" s="26"/>
      <c r="D869" s="26"/>
      <c r="E869" s="26"/>
      <c r="F869" s="26"/>
      <c r="G869" s="26"/>
      <c r="I869"/>
      <c r="J869"/>
      <c r="K869" s="108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</row>
    <row r="870" spans="1:71" s="37" customFormat="1" x14ac:dyDescent="0.2">
      <c r="A870" s="26"/>
      <c r="B870" s="26"/>
      <c r="C870" s="26"/>
      <c r="D870" s="26"/>
      <c r="E870" s="26"/>
      <c r="F870" s="26"/>
      <c r="G870" s="26"/>
      <c r="I870"/>
      <c r="J870"/>
      <c r="K870" s="108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</row>
    <row r="871" spans="1:71" s="37" customFormat="1" x14ac:dyDescent="0.2">
      <c r="A871" s="26"/>
      <c r="B871" s="26"/>
      <c r="C871" s="26"/>
      <c r="D871" s="26"/>
      <c r="E871" s="26"/>
      <c r="F871" s="26"/>
      <c r="G871" s="26"/>
      <c r="I871"/>
      <c r="J871"/>
      <c r="K871" s="108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</row>
    <row r="872" spans="1:71" s="37" customFormat="1" x14ac:dyDescent="0.2">
      <c r="A872" s="26"/>
      <c r="B872" s="26"/>
      <c r="C872" s="26"/>
      <c r="D872" s="26"/>
      <c r="E872" s="26"/>
      <c r="F872" s="26"/>
      <c r="G872" s="26"/>
      <c r="I872"/>
      <c r="J872"/>
      <c r="K872" s="108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</row>
    <row r="873" spans="1:71" s="37" customFormat="1" x14ac:dyDescent="0.2">
      <c r="A873" s="26"/>
      <c r="B873" s="26"/>
      <c r="C873" s="26"/>
      <c r="D873" s="26"/>
      <c r="E873" s="26"/>
      <c r="F873" s="26"/>
      <c r="G873" s="26"/>
      <c r="I873"/>
      <c r="J873"/>
      <c r="K873" s="108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</row>
    <row r="874" spans="1:71" s="37" customFormat="1" x14ac:dyDescent="0.2">
      <c r="A874" s="26"/>
      <c r="B874" s="26"/>
      <c r="C874" s="26"/>
      <c r="D874" s="26"/>
      <c r="E874" s="26"/>
      <c r="F874" s="26"/>
      <c r="G874" s="26"/>
      <c r="I874"/>
      <c r="J874"/>
      <c r="K874" s="108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</row>
    <row r="875" spans="1:71" s="37" customFormat="1" x14ac:dyDescent="0.2">
      <c r="A875" s="26"/>
      <c r="B875" s="26"/>
      <c r="C875" s="26"/>
      <c r="D875" s="26"/>
      <c r="E875" s="26"/>
      <c r="F875" s="26"/>
      <c r="G875" s="26"/>
      <c r="I875"/>
      <c r="J875"/>
      <c r="K875" s="108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</row>
    <row r="876" spans="1:71" s="37" customFormat="1" x14ac:dyDescent="0.2">
      <c r="A876" s="26"/>
      <c r="B876" s="26"/>
      <c r="C876" s="26"/>
      <c r="D876" s="26"/>
      <c r="E876" s="26"/>
      <c r="F876" s="26"/>
      <c r="G876" s="26"/>
      <c r="I876"/>
      <c r="J876"/>
      <c r="K876" s="108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</row>
    <row r="877" spans="1:71" s="37" customFormat="1" x14ac:dyDescent="0.2">
      <c r="A877" s="26"/>
      <c r="B877" s="26"/>
      <c r="C877" s="26"/>
      <c r="D877" s="26"/>
      <c r="E877" s="26"/>
      <c r="F877" s="26"/>
      <c r="G877" s="26"/>
      <c r="I877"/>
      <c r="J877"/>
      <c r="K877" s="108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</row>
    <row r="878" spans="1:71" s="37" customFormat="1" x14ac:dyDescent="0.2">
      <c r="A878" s="26"/>
      <c r="B878" s="26"/>
      <c r="C878" s="26"/>
      <c r="D878" s="26"/>
      <c r="E878" s="26"/>
      <c r="F878" s="26"/>
      <c r="G878" s="26"/>
      <c r="I878"/>
      <c r="J878"/>
      <c r="K878" s="10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</row>
    <row r="879" spans="1:71" s="37" customFormat="1" x14ac:dyDescent="0.2">
      <c r="A879" s="26"/>
      <c r="B879" s="26"/>
      <c r="C879" s="26"/>
      <c r="D879" s="26"/>
      <c r="E879" s="26"/>
      <c r="F879" s="26"/>
      <c r="G879" s="26"/>
      <c r="I879"/>
      <c r="J879"/>
      <c r="K879" s="108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</row>
    <row r="880" spans="1:71" s="37" customFormat="1" x14ac:dyDescent="0.2">
      <c r="A880" s="26"/>
      <c r="B880" s="26"/>
      <c r="C880" s="26"/>
      <c r="D880" s="26"/>
      <c r="E880" s="26"/>
      <c r="F880" s="26"/>
      <c r="G880" s="26"/>
      <c r="I880"/>
      <c r="J880"/>
      <c r="K880" s="108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</row>
    <row r="881" spans="1:71" s="37" customFormat="1" x14ac:dyDescent="0.2">
      <c r="A881" s="26"/>
      <c r="B881" s="26"/>
      <c r="C881" s="26"/>
      <c r="D881" s="26"/>
      <c r="E881" s="26"/>
      <c r="F881" s="26"/>
      <c r="G881" s="26"/>
      <c r="I881"/>
      <c r="J881"/>
      <c r="K881" s="108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</row>
    <row r="882" spans="1:71" s="37" customFormat="1" x14ac:dyDescent="0.2">
      <c r="A882" s="26"/>
      <c r="B882" s="26"/>
      <c r="C882" s="26"/>
      <c r="D882" s="26"/>
      <c r="E882" s="26"/>
      <c r="F882" s="26"/>
      <c r="G882" s="26"/>
      <c r="I882"/>
      <c r="J882"/>
      <c r="K882" s="108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</row>
    <row r="883" spans="1:71" s="37" customFormat="1" x14ac:dyDescent="0.2">
      <c r="A883" s="26"/>
      <c r="B883" s="26"/>
      <c r="C883" s="26"/>
      <c r="D883" s="26"/>
      <c r="E883" s="26"/>
      <c r="F883" s="26"/>
      <c r="G883" s="26"/>
      <c r="I883"/>
      <c r="J883"/>
      <c r="K883" s="108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</row>
    <row r="884" spans="1:71" s="37" customFormat="1" x14ac:dyDescent="0.2">
      <c r="A884" s="26"/>
      <c r="B884" s="26"/>
      <c r="C884" s="26"/>
      <c r="D884" s="26"/>
      <c r="E884" s="26"/>
      <c r="F884" s="26"/>
      <c r="G884" s="26"/>
      <c r="I884"/>
      <c r="J884"/>
      <c r="K884" s="108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</row>
    <row r="885" spans="1:71" s="37" customFormat="1" x14ac:dyDescent="0.2">
      <c r="A885" s="26"/>
      <c r="B885" s="26"/>
      <c r="C885" s="26"/>
      <c r="D885" s="26"/>
      <c r="E885" s="26"/>
      <c r="F885" s="26"/>
      <c r="G885" s="26"/>
      <c r="I885"/>
      <c r="J885"/>
      <c r="K885" s="108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</row>
    <row r="886" spans="1:71" s="37" customFormat="1" x14ac:dyDescent="0.2">
      <c r="A886" s="26"/>
      <c r="B886" s="26"/>
      <c r="C886" s="26"/>
      <c r="D886" s="26"/>
      <c r="E886" s="26"/>
      <c r="F886" s="26"/>
      <c r="G886" s="26"/>
      <c r="I886"/>
      <c r="J886"/>
      <c r="K886" s="108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</row>
    <row r="887" spans="1:71" s="37" customFormat="1" x14ac:dyDescent="0.2">
      <c r="A887" s="26"/>
      <c r="B887" s="26"/>
      <c r="C887" s="26"/>
      <c r="D887" s="26"/>
      <c r="E887" s="26"/>
      <c r="F887" s="26"/>
      <c r="G887" s="26"/>
      <c r="I887"/>
      <c r="J887"/>
      <c r="K887" s="108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</row>
    <row r="888" spans="1:71" s="37" customFormat="1" x14ac:dyDescent="0.2">
      <c r="A888" s="26"/>
      <c r="B888" s="26"/>
      <c r="C888" s="26"/>
      <c r="D888" s="26"/>
      <c r="E888" s="26"/>
      <c r="F888" s="26"/>
      <c r="G888" s="26"/>
      <c r="I888"/>
      <c r="J888"/>
      <c r="K888" s="10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</row>
    <row r="889" spans="1:71" s="37" customFormat="1" x14ac:dyDescent="0.2">
      <c r="A889" s="26"/>
      <c r="B889" s="26"/>
      <c r="C889" s="26"/>
      <c r="D889" s="26"/>
      <c r="E889" s="26"/>
      <c r="F889" s="26"/>
      <c r="G889" s="26"/>
      <c r="I889"/>
      <c r="J889"/>
      <c r="K889" s="108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</row>
    <row r="890" spans="1:71" s="37" customFormat="1" x14ac:dyDescent="0.2">
      <c r="A890" s="26"/>
      <c r="B890" s="26"/>
      <c r="C890" s="26"/>
      <c r="D890" s="26"/>
      <c r="E890" s="26"/>
      <c r="F890" s="26"/>
      <c r="G890" s="26"/>
      <c r="I890"/>
      <c r="J890"/>
      <c r="K890" s="108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</row>
    <row r="891" spans="1:71" s="37" customFormat="1" x14ac:dyDescent="0.2">
      <c r="A891" s="26"/>
      <c r="B891" s="26"/>
      <c r="C891" s="26"/>
      <c r="D891" s="26"/>
      <c r="E891" s="26"/>
      <c r="F891" s="26"/>
      <c r="G891" s="26"/>
      <c r="I891"/>
      <c r="J891"/>
      <c r="K891" s="108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</row>
    <row r="892" spans="1:71" s="37" customFormat="1" x14ac:dyDescent="0.2">
      <c r="A892" s="26"/>
      <c r="B892" s="26"/>
      <c r="C892" s="26"/>
      <c r="D892" s="26"/>
      <c r="E892" s="26"/>
      <c r="F892" s="26"/>
      <c r="G892" s="26"/>
      <c r="I892"/>
      <c r="J892"/>
      <c r="K892" s="108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</row>
    <row r="893" spans="1:71" s="37" customFormat="1" x14ac:dyDescent="0.2">
      <c r="A893" s="26"/>
      <c r="B893" s="26"/>
      <c r="C893" s="26"/>
      <c r="D893" s="26"/>
      <c r="E893" s="26"/>
      <c r="F893" s="26"/>
      <c r="G893" s="26"/>
      <c r="I893"/>
      <c r="J893"/>
      <c r="K893" s="108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</row>
    <row r="894" spans="1:71" s="37" customFormat="1" x14ac:dyDescent="0.2">
      <c r="A894" s="26"/>
      <c r="B894" s="26"/>
      <c r="C894" s="26"/>
      <c r="D894" s="26"/>
      <c r="E894" s="26"/>
      <c r="F894" s="26"/>
      <c r="G894" s="26"/>
      <c r="I894"/>
      <c r="J894"/>
      <c r="K894" s="108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</row>
    <row r="895" spans="1:71" s="37" customFormat="1" x14ac:dyDescent="0.2">
      <c r="A895" s="26"/>
      <c r="B895" s="26"/>
      <c r="C895" s="26"/>
      <c r="D895" s="26"/>
      <c r="E895" s="26"/>
      <c r="F895" s="26"/>
      <c r="G895" s="26"/>
      <c r="I895"/>
      <c r="J895"/>
      <c r="K895" s="108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</row>
    <row r="896" spans="1:71" s="37" customFormat="1" x14ac:dyDescent="0.2">
      <c r="A896" s="26"/>
      <c r="B896" s="26"/>
      <c r="C896" s="26"/>
      <c r="D896" s="26"/>
      <c r="E896" s="26"/>
      <c r="F896" s="26"/>
      <c r="G896" s="26"/>
      <c r="I896"/>
      <c r="J896"/>
      <c r="K896" s="108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</row>
    <row r="897" spans="1:71" s="37" customFormat="1" x14ac:dyDescent="0.2">
      <c r="A897" s="26"/>
      <c r="B897" s="26"/>
      <c r="C897" s="26"/>
      <c r="D897" s="26"/>
      <c r="E897" s="26"/>
      <c r="F897" s="26"/>
      <c r="G897" s="26"/>
      <c r="I897"/>
      <c r="J897"/>
      <c r="K897" s="108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</row>
    <row r="898" spans="1:71" s="37" customFormat="1" x14ac:dyDescent="0.2">
      <c r="A898" s="26"/>
      <c r="B898" s="26"/>
      <c r="C898" s="26"/>
      <c r="D898" s="26"/>
      <c r="E898" s="26"/>
      <c r="F898" s="26"/>
      <c r="G898" s="26"/>
      <c r="I898"/>
      <c r="J898"/>
      <c r="K898" s="10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</row>
    <row r="899" spans="1:71" s="37" customFormat="1" x14ac:dyDescent="0.2">
      <c r="A899" s="26"/>
      <c r="B899" s="26"/>
      <c r="C899" s="26"/>
      <c r="D899" s="26"/>
      <c r="E899" s="26"/>
      <c r="F899" s="26"/>
      <c r="G899" s="26"/>
      <c r="I899"/>
      <c r="J899"/>
      <c r="K899" s="108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</row>
    <row r="900" spans="1:71" s="37" customFormat="1" x14ac:dyDescent="0.2">
      <c r="A900" s="26"/>
      <c r="B900" s="26"/>
      <c r="C900" s="26"/>
      <c r="D900" s="26"/>
      <c r="E900" s="26"/>
      <c r="F900" s="26"/>
      <c r="G900" s="26"/>
      <c r="I900"/>
      <c r="J900"/>
      <c r="K900" s="108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</row>
    <row r="901" spans="1:71" s="37" customFormat="1" x14ac:dyDescent="0.2">
      <c r="A901" s="26"/>
      <c r="B901" s="26"/>
      <c r="C901" s="26"/>
      <c r="D901" s="26"/>
      <c r="E901" s="26"/>
      <c r="F901" s="26"/>
      <c r="G901" s="26"/>
      <c r="I901"/>
      <c r="J901"/>
      <c r="K901" s="108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</row>
    <row r="902" spans="1:71" s="37" customFormat="1" x14ac:dyDescent="0.2">
      <c r="A902" s="26"/>
      <c r="B902" s="26"/>
      <c r="C902" s="26"/>
      <c r="D902" s="26"/>
      <c r="E902" s="26"/>
      <c r="F902" s="26"/>
      <c r="G902" s="26"/>
      <c r="I902"/>
      <c r="J902"/>
      <c r="K902" s="108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</row>
    <row r="903" spans="1:71" s="37" customFormat="1" x14ac:dyDescent="0.2">
      <c r="A903" s="26"/>
      <c r="B903" s="26"/>
      <c r="C903" s="26"/>
      <c r="D903" s="26"/>
      <c r="E903" s="26"/>
      <c r="F903" s="26"/>
      <c r="G903" s="26"/>
      <c r="I903"/>
      <c r="J903"/>
      <c r="K903" s="108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</row>
    <row r="904" spans="1:71" s="37" customFormat="1" x14ac:dyDescent="0.2">
      <c r="A904" s="26"/>
      <c r="B904" s="26"/>
      <c r="C904" s="26"/>
      <c r="D904" s="26"/>
      <c r="E904" s="26"/>
      <c r="F904" s="26"/>
      <c r="G904" s="26"/>
      <c r="I904"/>
      <c r="J904"/>
      <c r="K904" s="108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</row>
    <row r="905" spans="1:71" s="37" customFormat="1" x14ac:dyDescent="0.2">
      <c r="A905" s="26"/>
      <c r="B905" s="26"/>
      <c r="C905" s="26"/>
      <c r="D905" s="26"/>
      <c r="E905" s="26"/>
      <c r="F905" s="26"/>
      <c r="G905" s="26"/>
      <c r="I905"/>
      <c r="J905"/>
      <c r="K905" s="108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</row>
    <row r="906" spans="1:71" s="37" customFormat="1" x14ac:dyDescent="0.2">
      <c r="A906" s="26"/>
      <c r="B906" s="26"/>
      <c r="C906" s="26"/>
      <c r="D906" s="26"/>
      <c r="E906" s="26"/>
      <c r="F906" s="26"/>
      <c r="G906" s="26"/>
      <c r="I906"/>
      <c r="J906"/>
      <c r="K906" s="108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</row>
    <row r="907" spans="1:71" s="37" customFormat="1" x14ac:dyDescent="0.2">
      <c r="A907" s="26"/>
      <c r="B907" s="26"/>
      <c r="C907" s="26"/>
      <c r="D907" s="26"/>
      <c r="E907" s="26"/>
      <c r="F907" s="26"/>
      <c r="G907" s="26"/>
      <c r="I907"/>
      <c r="J907"/>
      <c r="K907" s="108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</row>
    <row r="908" spans="1:71" s="37" customFormat="1" x14ac:dyDescent="0.2">
      <c r="A908" s="26"/>
      <c r="B908" s="26"/>
      <c r="C908" s="26"/>
      <c r="D908" s="26"/>
      <c r="E908" s="26"/>
      <c r="F908" s="26"/>
      <c r="G908" s="26"/>
      <c r="I908"/>
      <c r="J908"/>
      <c r="K908" s="1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</row>
    <row r="909" spans="1:71" s="37" customFormat="1" x14ac:dyDescent="0.2">
      <c r="A909" s="26"/>
      <c r="B909" s="26"/>
      <c r="C909" s="26"/>
      <c r="D909" s="26"/>
      <c r="E909" s="26"/>
      <c r="F909" s="26"/>
      <c r="G909" s="26"/>
      <c r="I909"/>
      <c r="J909"/>
      <c r="K909" s="108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</row>
    <row r="910" spans="1:71" s="37" customFormat="1" x14ac:dyDescent="0.2">
      <c r="A910" s="26"/>
      <c r="B910" s="26"/>
      <c r="C910" s="26"/>
      <c r="D910" s="26"/>
      <c r="E910" s="26"/>
      <c r="F910" s="26"/>
      <c r="G910" s="26"/>
      <c r="I910"/>
      <c r="J910"/>
      <c r="K910" s="108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</row>
    <row r="911" spans="1:71" s="37" customFormat="1" x14ac:dyDescent="0.2">
      <c r="A911" s="26"/>
      <c r="B911" s="26"/>
      <c r="C911" s="26"/>
      <c r="D911" s="26"/>
      <c r="E911" s="26"/>
      <c r="F911" s="26"/>
      <c r="G911" s="26"/>
      <c r="I911"/>
      <c r="J911"/>
      <c r="K911" s="108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</row>
    <row r="912" spans="1:71" s="37" customFormat="1" x14ac:dyDescent="0.2">
      <c r="A912" s="26"/>
      <c r="B912" s="26"/>
      <c r="C912" s="26"/>
      <c r="D912" s="26"/>
      <c r="E912" s="26"/>
      <c r="F912" s="26"/>
      <c r="G912" s="26"/>
      <c r="I912"/>
      <c r="J912"/>
      <c r="K912" s="108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</row>
    <row r="913" spans="1:71" s="37" customFormat="1" x14ac:dyDescent="0.2">
      <c r="A913" s="26"/>
      <c r="B913" s="26"/>
      <c r="C913" s="26"/>
      <c r="D913" s="26"/>
      <c r="E913" s="26"/>
      <c r="F913" s="26"/>
      <c r="G913" s="26"/>
      <c r="I913"/>
      <c r="J913"/>
      <c r="K913" s="108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</row>
    <row r="914" spans="1:71" s="37" customFormat="1" x14ac:dyDescent="0.2">
      <c r="A914" s="26"/>
      <c r="B914" s="26"/>
      <c r="C914" s="26"/>
      <c r="D914" s="26"/>
      <c r="E914" s="26"/>
      <c r="F914" s="26"/>
      <c r="G914" s="26"/>
      <c r="I914"/>
      <c r="J914"/>
      <c r="K914" s="108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</row>
    <row r="915" spans="1:71" s="37" customFormat="1" x14ac:dyDescent="0.2">
      <c r="A915" s="26"/>
      <c r="B915" s="26"/>
      <c r="C915" s="26"/>
      <c r="D915" s="26"/>
      <c r="E915" s="26"/>
      <c r="F915" s="26"/>
      <c r="G915" s="26"/>
      <c r="I915"/>
      <c r="J915"/>
      <c r="K915" s="108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</row>
    <row r="916" spans="1:71" s="37" customFormat="1" x14ac:dyDescent="0.2">
      <c r="A916" s="26"/>
      <c r="B916" s="26"/>
      <c r="C916" s="26"/>
      <c r="D916" s="26"/>
      <c r="E916" s="26"/>
      <c r="F916" s="26"/>
      <c r="G916" s="26"/>
      <c r="I916"/>
      <c r="J916"/>
      <c r="K916" s="108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</row>
    <row r="917" spans="1:71" s="37" customFormat="1" x14ac:dyDescent="0.2">
      <c r="A917" s="26"/>
      <c r="B917" s="26"/>
      <c r="C917" s="26"/>
      <c r="D917" s="26"/>
      <c r="E917" s="26"/>
      <c r="F917" s="26"/>
      <c r="G917" s="26"/>
      <c r="I917"/>
      <c r="J917"/>
      <c r="K917" s="108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</row>
    <row r="918" spans="1:71" s="37" customFormat="1" x14ac:dyDescent="0.2">
      <c r="A918" s="26"/>
      <c r="B918" s="26"/>
      <c r="C918" s="26"/>
      <c r="D918" s="26"/>
      <c r="E918" s="26"/>
      <c r="F918" s="26"/>
      <c r="G918" s="26"/>
      <c r="I918"/>
      <c r="J918"/>
      <c r="K918" s="10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</row>
    <row r="919" spans="1:71" s="37" customFormat="1" x14ac:dyDescent="0.2">
      <c r="A919" s="26"/>
      <c r="B919" s="26"/>
      <c r="C919" s="26"/>
      <c r="D919" s="26"/>
      <c r="E919" s="26"/>
      <c r="F919" s="26"/>
      <c r="G919" s="26"/>
      <c r="I919"/>
      <c r="J919"/>
      <c r="K919" s="108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</row>
    <row r="920" spans="1:71" s="37" customFormat="1" x14ac:dyDescent="0.2">
      <c r="A920" s="26"/>
      <c r="B920" s="26"/>
      <c r="C920" s="26"/>
      <c r="D920" s="26"/>
      <c r="E920" s="26"/>
      <c r="F920" s="26"/>
      <c r="G920" s="26"/>
      <c r="I920"/>
      <c r="J920"/>
      <c r="K920" s="108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</row>
    <row r="921" spans="1:71" s="37" customFormat="1" x14ac:dyDescent="0.2">
      <c r="A921" s="26"/>
      <c r="B921" s="26"/>
      <c r="C921" s="26"/>
      <c r="D921" s="26"/>
      <c r="E921" s="26"/>
      <c r="F921" s="26"/>
      <c r="G921" s="26"/>
      <c r="I921"/>
      <c r="J921"/>
      <c r="K921" s="108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</row>
    <row r="922" spans="1:71" s="37" customFormat="1" x14ac:dyDescent="0.2">
      <c r="A922" s="26"/>
      <c r="B922" s="26"/>
      <c r="C922" s="26"/>
      <c r="D922" s="26"/>
      <c r="E922" s="26"/>
      <c r="F922" s="26"/>
      <c r="G922" s="26"/>
      <c r="I922"/>
      <c r="J922"/>
      <c r="K922" s="108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</row>
    <row r="923" spans="1:71" s="37" customFormat="1" x14ac:dyDescent="0.2">
      <c r="A923" s="26"/>
      <c r="B923" s="26"/>
      <c r="C923" s="26"/>
      <c r="D923" s="26"/>
      <c r="E923" s="26"/>
      <c r="F923" s="26"/>
      <c r="G923" s="26"/>
      <c r="I923"/>
      <c r="J923"/>
      <c r="K923" s="108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</row>
    <row r="924" spans="1:71" s="37" customFormat="1" x14ac:dyDescent="0.2">
      <c r="A924" s="26"/>
      <c r="B924" s="26"/>
      <c r="C924" s="26"/>
      <c r="D924" s="26"/>
      <c r="E924" s="26"/>
      <c r="F924" s="26"/>
      <c r="G924" s="26"/>
      <c r="I924"/>
      <c r="J924"/>
      <c r="K924" s="108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</row>
    <row r="925" spans="1:71" s="37" customFormat="1" x14ac:dyDescent="0.2">
      <c r="A925" s="26"/>
      <c r="B925" s="26"/>
      <c r="C925" s="26"/>
      <c r="D925" s="26"/>
      <c r="E925" s="26"/>
      <c r="F925" s="26"/>
      <c r="G925" s="26"/>
      <c r="I925"/>
      <c r="J925"/>
      <c r="K925" s="108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</row>
    <row r="926" spans="1:71" s="37" customFormat="1" x14ac:dyDescent="0.2">
      <c r="A926" s="26"/>
      <c r="B926" s="26"/>
      <c r="C926" s="26"/>
      <c r="D926" s="26"/>
      <c r="E926" s="26"/>
      <c r="F926" s="26"/>
      <c r="G926" s="26"/>
      <c r="I926"/>
      <c r="J926"/>
      <c r="K926" s="108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</row>
    <row r="927" spans="1:71" s="37" customFormat="1" x14ac:dyDescent="0.2">
      <c r="A927" s="26"/>
      <c r="B927" s="26"/>
      <c r="C927" s="26"/>
      <c r="D927" s="26"/>
      <c r="E927" s="26"/>
      <c r="F927" s="26"/>
      <c r="G927" s="26"/>
      <c r="I927"/>
      <c r="J927"/>
      <c r="K927" s="108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</row>
    <row r="928" spans="1:71" s="37" customFormat="1" x14ac:dyDescent="0.2">
      <c r="A928" s="26"/>
      <c r="B928" s="26"/>
      <c r="C928" s="26"/>
      <c r="D928" s="26"/>
      <c r="E928" s="26"/>
      <c r="F928" s="26"/>
      <c r="G928" s="26"/>
      <c r="I928"/>
      <c r="J928"/>
      <c r="K928" s="10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</row>
    <row r="929" spans="1:71" s="37" customFormat="1" x14ac:dyDescent="0.2">
      <c r="A929" s="26"/>
      <c r="B929" s="26"/>
      <c r="C929" s="26"/>
      <c r="D929" s="26"/>
      <c r="E929" s="26"/>
      <c r="F929" s="26"/>
      <c r="G929" s="26"/>
      <c r="I929"/>
      <c r="J929"/>
      <c r="K929" s="108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</row>
    <row r="930" spans="1:71" s="37" customFormat="1" x14ac:dyDescent="0.2">
      <c r="A930" s="26"/>
      <c r="B930" s="26"/>
      <c r="C930" s="26"/>
      <c r="D930" s="26"/>
      <c r="E930" s="26"/>
      <c r="F930" s="26"/>
      <c r="G930" s="26"/>
      <c r="I930"/>
      <c r="J930"/>
      <c r="K930" s="108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</row>
    <row r="931" spans="1:71" s="37" customFormat="1" x14ac:dyDescent="0.2">
      <c r="A931" s="26"/>
      <c r="B931" s="26"/>
      <c r="C931" s="26"/>
      <c r="D931" s="26"/>
      <c r="E931" s="26"/>
      <c r="F931" s="26"/>
      <c r="G931" s="26"/>
      <c r="I931"/>
      <c r="J931"/>
      <c r="K931" s="108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</row>
    <row r="932" spans="1:71" s="37" customFormat="1" x14ac:dyDescent="0.2">
      <c r="A932" s="26"/>
      <c r="B932" s="26"/>
      <c r="C932" s="26"/>
      <c r="D932" s="26"/>
      <c r="E932" s="26"/>
      <c r="F932" s="26"/>
      <c r="G932" s="26"/>
      <c r="I932"/>
      <c r="J932"/>
      <c r="K932" s="108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</row>
    <row r="933" spans="1:71" s="37" customFormat="1" x14ac:dyDescent="0.2">
      <c r="A933" s="26"/>
      <c r="B933" s="26"/>
      <c r="C933" s="26"/>
      <c r="D933" s="26"/>
      <c r="E933" s="26"/>
      <c r="F933" s="26"/>
      <c r="G933" s="26"/>
      <c r="I933"/>
      <c r="J933"/>
      <c r="K933" s="108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</row>
    <row r="934" spans="1:71" s="37" customFormat="1" x14ac:dyDescent="0.2">
      <c r="A934" s="26"/>
      <c r="B934" s="26"/>
      <c r="C934" s="26"/>
      <c r="D934" s="26"/>
      <c r="E934" s="26"/>
      <c r="F934" s="26"/>
      <c r="G934" s="26"/>
      <c r="I934"/>
      <c r="J934"/>
      <c r="K934" s="108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</row>
    <row r="935" spans="1:71" s="37" customFormat="1" x14ac:dyDescent="0.2">
      <c r="A935" s="26"/>
      <c r="B935" s="26"/>
      <c r="C935" s="26"/>
      <c r="D935" s="26"/>
      <c r="E935" s="26"/>
      <c r="F935" s="26"/>
      <c r="G935" s="26"/>
      <c r="I935"/>
      <c r="J935"/>
      <c r="K935" s="108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</row>
    <row r="936" spans="1:71" s="37" customFormat="1" x14ac:dyDescent="0.2">
      <c r="A936" s="26"/>
      <c r="B936" s="26"/>
      <c r="C936" s="26"/>
      <c r="D936" s="26"/>
      <c r="E936" s="26"/>
      <c r="F936" s="26"/>
      <c r="G936" s="26"/>
      <c r="I936"/>
      <c r="J936"/>
      <c r="K936" s="108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</row>
    <row r="937" spans="1:71" s="37" customFormat="1" x14ac:dyDescent="0.2">
      <c r="A937" s="26"/>
      <c r="B937" s="26"/>
      <c r="C937" s="26"/>
      <c r="D937" s="26"/>
      <c r="E937" s="26"/>
      <c r="F937" s="26"/>
      <c r="G937" s="26"/>
      <c r="I937"/>
      <c r="J937"/>
      <c r="K937" s="108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</row>
    <row r="938" spans="1:71" s="37" customFormat="1" x14ac:dyDescent="0.2">
      <c r="A938" s="26"/>
      <c r="B938" s="26"/>
      <c r="C938" s="26"/>
      <c r="D938" s="26"/>
      <c r="E938" s="26"/>
      <c r="F938" s="26"/>
      <c r="G938" s="26"/>
      <c r="I938"/>
      <c r="J938"/>
      <c r="K938" s="10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</row>
    <row r="939" spans="1:71" s="37" customFormat="1" x14ac:dyDescent="0.2">
      <c r="A939" s="26"/>
      <c r="B939" s="26"/>
      <c r="C939" s="26"/>
      <c r="D939" s="26"/>
      <c r="E939" s="26"/>
      <c r="F939" s="26"/>
      <c r="G939" s="26"/>
      <c r="I939"/>
      <c r="J939"/>
      <c r="K939" s="108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</row>
    <row r="940" spans="1:71" s="37" customFormat="1" x14ac:dyDescent="0.2">
      <c r="A940" s="26"/>
      <c r="B940" s="26"/>
      <c r="C940" s="26"/>
      <c r="D940" s="26"/>
      <c r="E940" s="26"/>
      <c r="F940" s="26"/>
      <c r="G940" s="26"/>
      <c r="I940"/>
      <c r="J940"/>
      <c r="K940" s="108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</row>
    <row r="941" spans="1:71" s="37" customFormat="1" x14ac:dyDescent="0.2">
      <c r="A941" s="26"/>
      <c r="B941" s="26"/>
      <c r="C941" s="26"/>
      <c r="D941" s="26"/>
      <c r="E941" s="26"/>
      <c r="F941" s="26"/>
      <c r="G941" s="26"/>
      <c r="I941"/>
      <c r="J941"/>
      <c r="K941" s="108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</row>
    <row r="942" spans="1:71" s="37" customFormat="1" x14ac:dyDescent="0.2">
      <c r="A942" s="26"/>
      <c r="B942" s="26"/>
      <c r="C942" s="26"/>
      <c r="D942" s="26"/>
      <c r="E942" s="26"/>
      <c r="F942" s="26"/>
      <c r="G942" s="26"/>
      <c r="I942"/>
      <c r="J942"/>
      <c r="K942" s="108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</row>
    <row r="943" spans="1:71" s="37" customFormat="1" x14ac:dyDescent="0.2">
      <c r="A943" s="26"/>
      <c r="B943" s="26"/>
      <c r="C943" s="26"/>
      <c r="D943" s="26"/>
      <c r="E943" s="26"/>
      <c r="F943" s="26"/>
      <c r="G943" s="26"/>
      <c r="I943"/>
      <c r="J943"/>
      <c r="K943" s="108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</row>
    <row r="944" spans="1:71" s="37" customFormat="1" x14ac:dyDescent="0.2">
      <c r="A944" s="26"/>
      <c r="B944" s="26"/>
      <c r="C944" s="26"/>
      <c r="D944" s="26"/>
      <c r="E944" s="26"/>
      <c r="F944" s="26"/>
      <c r="G944" s="26"/>
      <c r="I944"/>
      <c r="J944"/>
      <c r="K944" s="108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</row>
    <row r="945" spans="1:71" s="37" customFormat="1" x14ac:dyDescent="0.2">
      <c r="A945" s="26"/>
      <c r="B945" s="26"/>
      <c r="C945" s="26"/>
      <c r="D945" s="26"/>
      <c r="E945" s="26"/>
      <c r="F945" s="26"/>
      <c r="G945" s="26"/>
      <c r="I945"/>
      <c r="J945"/>
      <c r="K945" s="108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</row>
    <row r="946" spans="1:71" s="37" customFormat="1" x14ac:dyDescent="0.2">
      <c r="A946" s="26"/>
      <c r="B946" s="26"/>
      <c r="C946" s="26"/>
      <c r="D946" s="26"/>
      <c r="E946" s="26"/>
      <c r="F946" s="26"/>
      <c r="G946" s="26"/>
      <c r="I946"/>
      <c r="J946"/>
      <c r="K946" s="108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</row>
    <row r="947" spans="1:71" s="37" customFormat="1" x14ac:dyDescent="0.2">
      <c r="A947" s="26"/>
      <c r="B947" s="26"/>
      <c r="C947" s="26"/>
      <c r="D947" s="26"/>
      <c r="E947" s="26"/>
      <c r="F947" s="26"/>
      <c r="G947" s="26"/>
      <c r="I947"/>
      <c r="J947"/>
      <c r="K947" s="108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</row>
    <row r="948" spans="1:71" s="37" customFormat="1" x14ac:dyDescent="0.2">
      <c r="A948" s="26"/>
      <c r="B948" s="26"/>
      <c r="C948" s="26"/>
      <c r="D948" s="26"/>
      <c r="E948" s="26"/>
      <c r="F948" s="26"/>
      <c r="G948" s="26"/>
      <c r="I948"/>
      <c r="J948"/>
      <c r="K948" s="10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</row>
    <row r="949" spans="1:71" s="37" customFormat="1" x14ac:dyDescent="0.2">
      <c r="A949" s="26"/>
      <c r="B949" s="26"/>
      <c r="C949" s="26"/>
      <c r="D949" s="26"/>
      <c r="E949" s="26"/>
      <c r="F949" s="26"/>
      <c r="G949" s="26"/>
      <c r="I949"/>
      <c r="J949"/>
      <c r="K949" s="108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</row>
    <row r="950" spans="1:71" s="37" customFormat="1" x14ac:dyDescent="0.2">
      <c r="A950" s="26"/>
      <c r="B950" s="26"/>
      <c r="C950" s="26"/>
      <c r="D950" s="26"/>
      <c r="E950" s="26"/>
      <c r="F950" s="26"/>
      <c r="G950" s="26"/>
      <c r="I950"/>
      <c r="J950"/>
      <c r="K950" s="108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</row>
    <row r="951" spans="1:71" s="37" customFormat="1" x14ac:dyDescent="0.2">
      <c r="A951" s="26"/>
      <c r="B951" s="26"/>
      <c r="C951" s="26"/>
      <c r="D951" s="26"/>
      <c r="E951" s="26"/>
      <c r="F951" s="26"/>
      <c r="G951" s="26"/>
      <c r="I951"/>
      <c r="J951"/>
      <c r="K951" s="108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</row>
    <row r="952" spans="1:71" s="37" customFormat="1" x14ac:dyDescent="0.2">
      <c r="A952" s="26"/>
      <c r="B952" s="26"/>
      <c r="C952" s="26"/>
      <c r="D952" s="26"/>
      <c r="E952" s="26"/>
      <c r="F952" s="26"/>
      <c r="G952" s="26"/>
      <c r="I952"/>
      <c r="J952"/>
      <c r="K952" s="108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</row>
    <row r="953" spans="1:71" s="37" customFormat="1" x14ac:dyDescent="0.2">
      <c r="A953" s="26"/>
      <c r="B953" s="26"/>
      <c r="C953" s="26"/>
      <c r="D953" s="26"/>
      <c r="E953" s="26"/>
      <c r="F953" s="26"/>
      <c r="G953" s="26"/>
      <c r="I953"/>
      <c r="J953"/>
      <c r="K953" s="108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</row>
    <row r="954" spans="1:71" s="37" customFormat="1" x14ac:dyDescent="0.2">
      <c r="A954" s="26"/>
      <c r="B954" s="26"/>
      <c r="C954" s="26"/>
      <c r="D954" s="26"/>
      <c r="E954" s="26"/>
      <c r="F954" s="26"/>
      <c r="G954" s="26"/>
      <c r="I954"/>
      <c r="J954"/>
      <c r="K954" s="108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</row>
    <row r="955" spans="1:71" s="37" customFormat="1" x14ac:dyDescent="0.2">
      <c r="A955" s="26"/>
      <c r="B955" s="26"/>
      <c r="C955" s="26"/>
      <c r="D955" s="26"/>
      <c r="E955" s="26"/>
      <c r="F955" s="26"/>
      <c r="G955" s="26"/>
      <c r="I955"/>
      <c r="J955"/>
      <c r="K955" s="108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</row>
    <row r="956" spans="1:71" s="37" customFormat="1" x14ac:dyDescent="0.2">
      <c r="A956" s="26"/>
      <c r="B956" s="26"/>
      <c r="C956" s="26"/>
      <c r="D956" s="26"/>
      <c r="E956" s="26"/>
      <c r="F956" s="26"/>
      <c r="G956" s="26"/>
      <c r="I956"/>
      <c r="J956"/>
      <c r="K956" s="108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</row>
    <row r="957" spans="1:71" s="37" customFormat="1" x14ac:dyDescent="0.2">
      <c r="A957" s="26"/>
      <c r="B957" s="26"/>
      <c r="C957" s="26"/>
      <c r="D957" s="26"/>
      <c r="E957" s="26"/>
      <c r="F957" s="26"/>
      <c r="G957" s="26"/>
      <c r="I957"/>
      <c r="J957"/>
      <c r="K957" s="108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</row>
    <row r="958" spans="1:71" s="37" customFormat="1" x14ac:dyDescent="0.2">
      <c r="A958" s="26"/>
      <c r="B958" s="26"/>
      <c r="C958" s="26"/>
      <c r="D958" s="26"/>
      <c r="E958" s="26"/>
      <c r="F958" s="26"/>
      <c r="G958" s="26"/>
      <c r="I958"/>
      <c r="J958"/>
      <c r="K958" s="10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</row>
    <row r="959" spans="1:71" s="37" customFormat="1" x14ac:dyDescent="0.2">
      <c r="A959" s="26"/>
      <c r="B959" s="26"/>
      <c r="C959" s="26"/>
      <c r="D959" s="26"/>
      <c r="E959" s="26"/>
      <c r="F959" s="26"/>
      <c r="G959" s="26"/>
      <c r="I959"/>
      <c r="J959"/>
      <c r="K959" s="108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</row>
    <row r="960" spans="1:71" s="37" customFormat="1" x14ac:dyDescent="0.2">
      <c r="A960" s="26"/>
      <c r="B960" s="26"/>
      <c r="C960" s="26"/>
      <c r="D960" s="26"/>
      <c r="E960" s="26"/>
      <c r="F960" s="26"/>
      <c r="G960" s="26"/>
      <c r="I960"/>
      <c r="J960"/>
      <c r="K960" s="108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</row>
    <row r="961" spans="1:71" s="37" customFormat="1" x14ac:dyDescent="0.2">
      <c r="A961" s="26"/>
      <c r="B961" s="26"/>
      <c r="C961" s="26"/>
      <c r="D961" s="26"/>
      <c r="E961" s="26"/>
      <c r="F961" s="26"/>
      <c r="G961" s="26"/>
      <c r="I961"/>
      <c r="J961"/>
      <c r="K961" s="108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</row>
    <row r="962" spans="1:71" s="37" customFormat="1" x14ac:dyDescent="0.2">
      <c r="A962" s="26"/>
      <c r="B962" s="26"/>
      <c r="C962" s="26"/>
      <c r="D962" s="26"/>
      <c r="E962" s="26"/>
      <c r="F962" s="26"/>
      <c r="G962" s="26"/>
      <c r="I962"/>
      <c r="J962"/>
      <c r="K962" s="108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</row>
    <row r="963" spans="1:71" s="37" customFormat="1" x14ac:dyDescent="0.2">
      <c r="A963" s="26"/>
      <c r="B963" s="26"/>
      <c r="C963" s="26"/>
      <c r="D963" s="26"/>
      <c r="E963" s="26"/>
      <c r="F963" s="26"/>
      <c r="G963" s="26"/>
      <c r="I963"/>
      <c r="J963"/>
      <c r="K963" s="108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</row>
    <row r="964" spans="1:71" s="37" customFormat="1" x14ac:dyDescent="0.2">
      <c r="A964" s="26"/>
      <c r="B964" s="26"/>
      <c r="C964" s="26"/>
      <c r="D964" s="26"/>
      <c r="E964" s="26"/>
      <c r="F964" s="26"/>
      <c r="G964" s="26"/>
      <c r="I964"/>
      <c r="J964"/>
      <c r="K964" s="108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</row>
    <row r="965" spans="1:71" s="37" customFormat="1" x14ac:dyDescent="0.2">
      <c r="A965" s="26"/>
      <c r="B965" s="26"/>
      <c r="C965" s="26"/>
      <c r="D965" s="26"/>
      <c r="E965" s="26"/>
      <c r="F965" s="26"/>
      <c r="G965" s="26"/>
      <c r="I965"/>
      <c r="J965"/>
      <c r="K965" s="108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</row>
    <row r="966" spans="1:71" s="37" customFormat="1" x14ac:dyDescent="0.2">
      <c r="A966" s="26"/>
      <c r="B966" s="26"/>
      <c r="C966" s="26"/>
      <c r="D966" s="26"/>
      <c r="E966" s="26"/>
      <c r="F966" s="26"/>
      <c r="G966" s="26"/>
      <c r="I966"/>
      <c r="J966"/>
      <c r="K966" s="108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</row>
    <row r="967" spans="1:71" s="37" customFormat="1" x14ac:dyDescent="0.2">
      <c r="A967" s="26"/>
      <c r="B967" s="26"/>
      <c r="C967" s="26"/>
      <c r="D967" s="26"/>
      <c r="E967" s="26"/>
      <c r="F967" s="26"/>
      <c r="G967" s="26"/>
      <c r="I967"/>
      <c r="J967"/>
      <c r="K967" s="108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</row>
    <row r="968" spans="1:71" s="37" customFormat="1" x14ac:dyDescent="0.2">
      <c r="A968" s="26"/>
      <c r="B968" s="26"/>
      <c r="C968" s="26"/>
      <c r="D968" s="26"/>
      <c r="E968" s="26"/>
      <c r="F968" s="26"/>
      <c r="G968" s="26"/>
      <c r="I968"/>
      <c r="J968"/>
      <c r="K968" s="10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</row>
    <row r="969" spans="1:71" s="37" customFormat="1" x14ac:dyDescent="0.2">
      <c r="A969" s="26"/>
      <c r="B969" s="26"/>
      <c r="C969" s="26"/>
      <c r="D969" s="26"/>
      <c r="E969" s="26"/>
      <c r="F969" s="26"/>
      <c r="G969" s="26"/>
      <c r="I969"/>
      <c r="J969"/>
      <c r="K969" s="108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</row>
    <row r="970" spans="1:71" s="37" customFormat="1" x14ac:dyDescent="0.2">
      <c r="A970" s="26"/>
      <c r="B970" s="26"/>
      <c r="C970" s="26"/>
      <c r="D970" s="26"/>
      <c r="E970" s="26"/>
      <c r="F970" s="26"/>
      <c r="G970" s="26"/>
      <c r="I970"/>
      <c r="J970"/>
      <c r="K970" s="108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</row>
    <row r="971" spans="1:71" s="37" customFormat="1" x14ac:dyDescent="0.2">
      <c r="A971" s="26"/>
      <c r="B971" s="26"/>
      <c r="C971" s="26"/>
      <c r="D971" s="26"/>
      <c r="E971" s="26"/>
      <c r="F971" s="26"/>
      <c r="G971" s="26"/>
      <c r="I971"/>
      <c r="J971"/>
      <c r="K971" s="108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</row>
    <row r="972" spans="1:71" s="37" customFormat="1" x14ac:dyDescent="0.2">
      <c r="A972" s="26"/>
      <c r="B972" s="26"/>
      <c r="C972" s="26"/>
      <c r="D972" s="26"/>
      <c r="E972" s="26"/>
      <c r="F972" s="26"/>
      <c r="G972" s="26"/>
      <c r="I972"/>
      <c r="J972"/>
      <c r="K972" s="108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</row>
    <row r="973" spans="1:71" s="37" customFormat="1" x14ac:dyDescent="0.2">
      <c r="A973" s="26"/>
      <c r="B973" s="26"/>
      <c r="C973" s="26"/>
      <c r="D973" s="26"/>
      <c r="E973" s="26"/>
      <c r="F973" s="26"/>
      <c r="G973" s="26"/>
      <c r="I973"/>
      <c r="J973"/>
      <c r="K973" s="108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</row>
    <row r="974" spans="1:71" s="37" customFormat="1" x14ac:dyDescent="0.2">
      <c r="A974" s="26"/>
      <c r="B974" s="26"/>
      <c r="C974" s="26"/>
      <c r="D974" s="26"/>
      <c r="E974" s="26"/>
      <c r="F974" s="26"/>
      <c r="G974" s="26"/>
      <c r="I974"/>
      <c r="J974"/>
      <c r="K974" s="108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</row>
    <row r="975" spans="1:71" s="37" customFormat="1" x14ac:dyDescent="0.2">
      <c r="A975" s="26"/>
      <c r="B975" s="26"/>
      <c r="C975" s="26"/>
      <c r="D975" s="26"/>
      <c r="E975" s="26"/>
      <c r="F975" s="26"/>
      <c r="G975" s="26"/>
      <c r="I975"/>
      <c r="J975"/>
      <c r="K975" s="108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</row>
    <row r="976" spans="1:71" s="37" customFormat="1" x14ac:dyDescent="0.2">
      <c r="A976" s="26"/>
      <c r="B976" s="26"/>
      <c r="C976" s="26"/>
      <c r="D976" s="26"/>
      <c r="E976" s="26"/>
      <c r="F976" s="26"/>
      <c r="G976" s="26"/>
      <c r="I976"/>
      <c r="J976"/>
      <c r="K976" s="108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</row>
    <row r="977" spans="1:71" s="37" customFormat="1" x14ac:dyDescent="0.2">
      <c r="A977" s="26"/>
      <c r="B977" s="26"/>
      <c r="C977" s="26"/>
      <c r="D977" s="26"/>
      <c r="E977" s="26"/>
      <c r="F977" s="26"/>
      <c r="G977" s="26"/>
      <c r="I977"/>
      <c r="J977"/>
      <c r="K977" s="108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</row>
    <row r="978" spans="1:71" s="37" customFormat="1" x14ac:dyDescent="0.2">
      <c r="A978" s="26"/>
      <c r="B978" s="26"/>
      <c r="C978" s="26"/>
      <c r="D978" s="26"/>
      <c r="E978" s="26"/>
      <c r="F978" s="26"/>
      <c r="G978" s="26"/>
      <c r="I978"/>
      <c r="J978"/>
      <c r="K978" s="10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</row>
    <row r="979" spans="1:71" s="37" customFormat="1" x14ac:dyDescent="0.2">
      <c r="A979" s="26"/>
      <c r="B979" s="26"/>
      <c r="C979" s="26"/>
      <c r="D979" s="26"/>
      <c r="E979" s="26"/>
      <c r="F979" s="26"/>
      <c r="G979" s="26"/>
      <c r="I979"/>
      <c r="J979"/>
      <c r="K979" s="108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</row>
    <row r="980" spans="1:71" s="37" customFormat="1" x14ac:dyDescent="0.2">
      <c r="A980" s="26"/>
      <c r="B980" s="26"/>
      <c r="C980" s="26"/>
      <c r="D980" s="26"/>
      <c r="E980" s="26"/>
      <c r="F980" s="26"/>
      <c r="G980" s="26"/>
      <c r="I980"/>
      <c r="J980"/>
      <c r="K980" s="108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</row>
    <row r="981" spans="1:71" s="37" customFormat="1" x14ac:dyDescent="0.2">
      <c r="A981" s="26"/>
      <c r="B981" s="26"/>
      <c r="C981" s="26"/>
      <c r="D981" s="26"/>
      <c r="E981" s="26"/>
      <c r="F981" s="26"/>
      <c r="G981" s="26"/>
      <c r="I981"/>
      <c r="J981"/>
      <c r="K981" s="108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</row>
    <row r="982" spans="1:71" s="37" customFormat="1" x14ac:dyDescent="0.2">
      <c r="A982" s="26"/>
      <c r="B982" s="26"/>
      <c r="C982" s="26"/>
      <c r="D982" s="26"/>
      <c r="E982" s="26"/>
      <c r="F982" s="26"/>
      <c r="G982" s="26"/>
      <c r="I982"/>
      <c r="J982"/>
      <c r="K982" s="108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</row>
    <row r="983" spans="1:71" s="37" customFormat="1" x14ac:dyDescent="0.2">
      <c r="A983" s="26"/>
      <c r="B983" s="26"/>
      <c r="C983" s="26"/>
      <c r="D983" s="26"/>
      <c r="E983" s="26"/>
      <c r="F983" s="26"/>
      <c r="G983" s="26"/>
      <c r="I983"/>
      <c r="J983"/>
      <c r="K983" s="108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</row>
    <row r="984" spans="1:71" s="37" customFormat="1" x14ac:dyDescent="0.2">
      <c r="A984" s="26"/>
      <c r="B984" s="26"/>
      <c r="C984" s="26"/>
      <c r="D984" s="26"/>
      <c r="E984" s="26"/>
      <c r="F984" s="26"/>
      <c r="G984" s="26"/>
      <c r="I984"/>
      <c r="J984"/>
      <c r="K984" s="108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</row>
    <row r="985" spans="1:71" s="37" customFormat="1" x14ac:dyDescent="0.2">
      <c r="A985" s="26"/>
      <c r="B985" s="26"/>
      <c r="C985" s="26"/>
      <c r="D985" s="26"/>
      <c r="E985" s="26"/>
      <c r="F985" s="26"/>
      <c r="G985" s="26"/>
      <c r="I985"/>
      <c r="J985"/>
      <c r="K985" s="108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</row>
    <row r="986" spans="1:71" s="37" customFormat="1" x14ac:dyDescent="0.2">
      <c r="A986" s="26"/>
      <c r="B986" s="26"/>
      <c r="C986" s="26"/>
      <c r="D986" s="26"/>
      <c r="E986" s="26"/>
      <c r="F986" s="26"/>
      <c r="G986" s="26"/>
      <c r="I986"/>
      <c r="J986"/>
      <c r="K986" s="108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</row>
    <row r="987" spans="1:71" s="37" customFormat="1" x14ac:dyDescent="0.2">
      <c r="A987" s="26"/>
      <c r="B987" s="26"/>
      <c r="C987" s="26"/>
      <c r="D987" s="26"/>
      <c r="E987" s="26"/>
      <c r="F987" s="26"/>
      <c r="G987" s="26"/>
      <c r="I987"/>
      <c r="J987"/>
      <c r="K987" s="108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</row>
    <row r="988" spans="1:71" s="37" customFormat="1" x14ac:dyDescent="0.2">
      <c r="A988" s="26"/>
      <c r="B988" s="26"/>
      <c r="C988" s="26"/>
      <c r="D988" s="26"/>
      <c r="E988" s="26"/>
      <c r="F988" s="26"/>
      <c r="G988" s="26"/>
      <c r="I988"/>
      <c r="J988"/>
      <c r="K988" s="10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</row>
    <row r="989" spans="1:71" s="37" customFormat="1" x14ac:dyDescent="0.2">
      <c r="A989" s="26"/>
      <c r="B989" s="26"/>
      <c r="C989" s="26"/>
      <c r="D989" s="26"/>
      <c r="E989" s="26"/>
      <c r="F989" s="26"/>
      <c r="G989" s="26"/>
      <c r="I989"/>
      <c r="J989"/>
      <c r="K989" s="108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</row>
    <row r="990" spans="1:71" s="37" customFormat="1" x14ac:dyDescent="0.2">
      <c r="A990" s="26"/>
      <c r="B990" s="26"/>
      <c r="C990" s="26"/>
      <c r="D990" s="26"/>
      <c r="E990" s="26"/>
      <c r="F990" s="26"/>
      <c r="G990" s="26"/>
      <c r="I990"/>
      <c r="J990"/>
      <c r="K990" s="108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</row>
    <row r="991" spans="1:71" s="37" customFormat="1" x14ac:dyDescent="0.2">
      <c r="A991" s="26"/>
      <c r="B991" s="26"/>
      <c r="C991" s="26"/>
      <c r="D991" s="26"/>
      <c r="E991" s="26"/>
      <c r="F991" s="26"/>
      <c r="G991" s="26"/>
      <c r="I991"/>
      <c r="J991"/>
      <c r="K991" s="108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</row>
    <row r="992" spans="1:71" s="37" customFormat="1" x14ac:dyDescent="0.2">
      <c r="A992" s="26"/>
      <c r="B992" s="26"/>
      <c r="C992" s="26"/>
      <c r="D992" s="26"/>
      <c r="E992" s="26"/>
      <c r="F992" s="26"/>
      <c r="G992" s="26"/>
      <c r="I992"/>
      <c r="J992"/>
      <c r="K992" s="108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</row>
    <row r="993" spans="1:71" s="37" customFormat="1" x14ac:dyDescent="0.2">
      <c r="A993" s="26"/>
      <c r="B993" s="26"/>
      <c r="C993" s="26"/>
      <c r="D993" s="26"/>
      <c r="E993" s="26"/>
      <c r="F993" s="26"/>
      <c r="G993" s="26"/>
      <c r="I993"/>
      <c r="J993"/>
      <c r="K993" s="108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</row>
    <row r="994" spans="1:71" s="37" customFormat="1" x14ac:dyDescent="0.2">
      <c r="A994" s="26"/>
      <c r="B994" s="26"/>
      <c r="C994" s="26"/>
      <c r="D994" s="26"/>
      <c r="E994" s="26"/>
      <c r="F994" s="26"/>
      <c r="G994" s="26"/>
      <c r="I994"/>
      <c r="J994"/>
      <c r="K994" s="108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</row>
    <row r="995" spans="1:71" s="37" customFormat="1" x14ac:dyDescent="0.2">
      <c r="A995" s="26"/>
      <c r="B995" s="26"/>
      <c r="C995" s="26"/>
      <c r="D995" s="26"/>
      <c r="E995" s="26"/>
      <c r="F995" s="26"/>
      <c r="G995" s="26"/>
      <c r="I995"/>
      <c r="J995"/>
      <c r="K995" s="108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</row>
    <row r="996" spans="1:71" s="37" customFormat="1" x14ac:dyDescent="0.2">
      <c r="A996" s="26"/>
      <c r="B996" s="26"/>
      <c r="C996" s="26"/>
      <c r="D996" s="26"/>
      <c r="E996" s="26"/>
      <c r="F996" s="26"/>
      <c r="G996" s="26"/>
      <c r="I996"/>
      <c r="J996"/>
      <c r="K996" s="108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</row>
    <row r="997" spans="1:71" s="37" customFormat="1" x14ac:dyDescent="0.2">
      <c r="A997" s="26"/>
      <c r="B997" s="26"/>
      <c r="C997" s="26"/>
      <c r="D997" s="26"/>
      <c r="E997" s="26"/>
      <c r="F997" s="26"/>
      <c r="G997" s="26"/>
      <c r="I997"/>
      <c r="J997"/>
      <c r="K997" s="108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</row>
    <row r="998" spans="1:71" s="37" customFormat="1" x14ac:dyDescent="0.2">
      <c r="A998" s="26"/>
      <c r="B998" s="26"/>
      <c r="C998" s="26"/>
      <c r="D998" s="26"/>
      <c r="E998" s="26"/>
      <c r="F998" s="26"/>
      <c r="G998" s="26"/>
      <c r="I998"/>
      <c r="J998"/>
      <c r="K998" s="10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</row>
    <row r="999" spans="1:71" s="37" customFormat="1" x14ac:dyDescent="0.2">
      <c r="A999" s="26"/>
      <c r="B999" s="26"/>
      <c r="C999" s="26"/>
      <c r="D999" s="26"/>
      <c r="E999" s="26"/>
      <c r="F999" s="26"/>
      <c r="G999" s="26"/>
      <c r="I999"/>
      <c r="J999"/>
      <c r="K999" s="108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</row>
    <row r="1000" spans="1:71" s="37" customFormat="1" x14ac:dyDescent="0.2">
      <c r="A1000" s="26"/>
      <c r="B1000" s="26"/>
      <c r="C1000" s="26"/>
      <c r="D1000" s="26"/>
      <c r="E1000" s="26"/>
      <c r="F1000" s="26"/>
      <c r="G1000" s="26"/>
      <c r="I1000"/>
      <c r="J1000"/>
      <c r="K1000" s="108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</row>
    <row r="1001" spans="1:71" s="37" customFormat="1" x14ac:dyDescent="0.2">
      <c r="A1001" s="26"/>
      <c r="B1001" s="26"/>
      <c r="C1001" s="26"/>
      <c r="D1001" s="26"/>
      <c r="E1001" s="26"/>
      <c r="F1001" s="26"/>
      <c r="G1001" s="26"/>
      <c r="I1001"/>
      <c r="J1001"/>
      <c r="K1001" s="108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</row>
    <row r="1002" spans="1:71" s="37" customFormat="1" x14ac:dyDescent="0.2">
      <c r="A1002" s="26"/>
      <c r="B1002" s="26"/>
      <c r="C1002" s="26"/>
      <c r="D1002" s="26"/>
      <c r="E1002" s="26"/>
      <c r="F1002" s="26"/>
      <c r="G1002" s="26"/>
      <c r="I1002"/>
      <c r="J1002"/>
      <c r="K1002" s="108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</row>
    <row r="1003" spans="1:71" s="37" customFormat="1" x14ac:dyDescent="0.2">
      <c r="A1003" s="26"/>
      <c r="B1003" s="26"/>
      <c r="C1003" s="26"/>
      <c r="D1003" s="26"/>
      <c r="E1003" s="26"/>
      <c r="F1003" s="26"/>
      <c r="G1003" s="26"/>
      <c r="I1003"/>
      <c r="J1003"/>
      <c r="K1003" s="108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</row>
    <row r="1004" spans="1:71" s="37" customFormat="1" x14ac:dyDescent="0.2">
      <c r="A1004" s="26"/>
      <c r="B1004" s="26"/>
      <c r="C1004" s="26"/>
      <c r="D1004" s="26"/>
      <c r="E1004" s="26"/>
      <c r="F1004" s="26"/>
      <c r="G1004" s="26"/>
      <c r="I1004"/>
      <c r="J1004"/>
      <c r="K1004" s="108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</row>
    <row r="1005" spans="1:71" s="37" customFormat="1" x14ac:dyDescent="0.2">
      <c r="A1005" s="26"/>
      <c r="B1005" s="26"/>
      <c r="C1005" s="26"/>
      <c r="D1005" s="26"/>
      <c r="E1005" s="26"/>
      <c r="F1005" s="26"/>
      <c r="G1005" s="26"/>
      <c r="I1005"/>
      <c r="J1005"/>
      <c r="K1005" s="108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</row>
    <row r="1006" spans="1:71" s="37" customFormat="1" x14ac:dyDescent="0.2">
      <c r="A1006" s="26"/>
      <c r="B1006" s="26"/>
      <c r="C1006" s="26"/>
      <c r="D1006" s="26"/>
      <c r="E1006" s="26"/>
      <c r="F1006" s="26"/>
      <c r="G1006" s="26"/>
      <c r="I1006"/>
      <c r="J1006"/>
      <c r="K1006" s="108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</row>
  </sheetData>
  <sheetProtection algorithmName="SHA-512" hashValue="qVEt2XR+Jp6F1xT2Q/+SARDJjG/mrXPEeg1AHF4A+2bSX9VDdS3Uj0TFxV4lJbo3TZ+4M8C1tJl+w5hmNpm2eQ==" saltValue="UhAfIoKzOumnOlpIGvTd2g==" spinCount="100000" sheet="1" objects="1" scenarios="1"/>
  <mergeCells count="2">
    <mergeCell ref="L6:M12"/>
    <mergeCell ref="L13:M22"/>
  </mergeCells>
  <phoneticPr fontId="9" type="noConversion"/>
  <conditionalFormatting sqref="H12">
    <cfRule type="expression" dxfId="3" priority="1">
      <formula>#REF!&lt;0</formula>
    </cfRule>
    <cfRule type="cellIs" dxfId="2" priority="2" operator="lessThan">
      <formula>0</formula>
    </cfRule>
  </conditionalFormatting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54BC-33C2-B648-BC52-942349726A1C}">
  <dimension ref="A1:BQ1048574"/>
  <sheetViews>
    <sheetView zoomScale="110" zoomScaleNormal="110" workbookViewId="0">
      <pane ySplit="5" topLeftCell="A91" activePane="bottomLeft" state="frozen"/>
      <selection activeCell="F1" sqref="F1"/>
      <selection pane="bottomLeft" activeCell="F103" sqref="F103"/>
    </sheetView>
  </sheetViews>
  <sheetFormatPr baseColWidth="10" defaultColWidth="12.6640625" defaultRowHeight="16" x14ac:dyDescent="0.2"/>
  <cols>
    <col min="1" max="1" width="13.6640625" customWidth="1"/>
    <col min="2" max="2" width="28" customWidth="1"/>
    <col min="3" max="3" width="26" customWidth="1"/>
    <col min="4" max="4" width="25.5" customWidth="1"/>
    <col min="5" max="5" width="19.33203125" style="37" customWidth="1"/>
    <col min="6" max="6" width="21.33203125" customWidth="1"/>
  </cols>
  <sheetData>
    <row r="1" spans="1:7" s="2" customFormat="1" ht="26" customHeight="1" x14ac:dyDescent="0.2">
      <c r="A1" s="1" t="s">
        <v>0</v>
      </c>
      <c r="E1" s="34"/>
    </row>
    <row r="2" spans="1:7" s="2" customFormat="1" ht="25" customHeight="1" x14ac:dyDescent="0.2">
      <c r="A2" s="1" t="s">
        <v>1</v>
      </c>
      <c r="B2" s="1"/>
      <c r="C2" s="1"/>
      <c r="E2" s="34"/>
    </row>
    <row r="3" spans="1:7" s="2" customFormat="1" ht="25" customHeight="1" x14ac:dyDescent="0.2">
      <c r="A3" s="3"/>
      <c r="B3" s="4"/>
      <c r="C3" s="4"/>
      <c r="E3" s="34"/>
    </row>
    <row r="4" spans="1:7" s="2" customFormat="1" ht="25" customHeight="1" x14ac:dyDescent="0.2">
      <c r="A4" s="3"/>
      <c r="B4" s="4"/>
      <c r="C4" s="4"/>
      <c r="E4" s="34"/>
    </row>
    <row r="5" spans="1:7" s="31" customFormat="1" ht="30" x14ac:dyDescent="0.2">
      <c r="A5" s="30" t="s">
        <v>2</v>
      </c>
      <c r="B5" s="30" t="s">
        <v>3</v>
      </c>
      <c r="C5" s="30" t="s">
        <v>4</v>
      </c>
      <c r="D5" s="30" t="s">
        <v>5</v>
      </c>
      <c r="E5" s="35" t="s">
        <v>159</v>
      </c>
      <c r="F5" s="32" t="s">
        <v>160</v>
      </c>
      <c r="G5" s="32" t="s">
        <v>174</v>
      </c>
    </row>
    <row r="6" spans="1:7" s="50" customFormat="1" ht="29" x14ac:dyDescent="0.2">
      <c r="A6" s="5" t="s">
        <v>182</v>
      </c>
      <c r="B6" s="6" t="s">
        <v>9</v>
      </c>
      <c r="C6" s="6" t="s">
        <v>10</v>
      </c>
      <c r="D6" s="7" t="s">
        <v>11</v>
      </c>
      <c r="E6" s="49">
        <v>126349</v>
      </c>
    </row>
    <row r="7" spans="1:7" s="50" customFormat="1" ht="29" x14ac:dyDescent="0.2">
      <c r="A7" s="5" t="s">
        <v>182</v>
      </c>
      <c r="B7" s="6" t="s">
        <v>9</v>
      </c>
      <c r="C7" s="6" t="s">
        <v>12</v>
      </c>
      <c r="D7" s="7" t="s">
        <v>8</v>
      </c>
      <c r="E7" s="49">
        <v>130580</v>
      </c>
    </row>
    <row r="8" spans="1:7" s="50" customFormat="1" ht="29" x14ac:dyDescent="0.2">
      <c r="A8" s="5" t="s">
        <v>182</v>
      </c>
      <c r="B8" s="6" t="s">
        <v>9</v>
      </c>
      <c r="C8" s="6" t="s">
        <v>13</v>
      </c>
      <c r="D8" s="7" t="s">
        <v>14</v>
      </c>
      <c r="E8" s="49">
        <v>327400</v>
      </c>
    </row>
    <row r="9" spans="1:7" s="50" customFormat="1" ht="29" x14ac:dyDescent="0.2">
      <c r="A9" s="5" t="s">
        <v>182</v>
      </c>
      <c r="B9" s="9" t="s">
        <v>9</v>
      </c>
      <c r="C9" s="9" t="s">
        <v>15</v>
      </c>
      <c r="D9" s="10" t="s">
        <v>8</v>
      </c>
      <c r="E9" s="49">
        <v>133980</v>
      </c>
    </row>
    <row r="10" spans="1:7" s="13" customFormat="1" ht="29" x14ac:dyDescent="0.2">
      <c r="A10" s="14">
        <v>1</v>
      </c>
      <c r="B10" s="15" t="s">
        <v>17</v>
      </c>
      <c r="C10" s="15" t="s">
        <v>18</v>
      </c>
      <c r="D10" s="14" t="s">
        <v>11</v>
      </c>
      <c r="E10" s="36">
        <v>203464</v>
      </c>
    </row>
    <row r="11" spans="1:7" s="13" customFormat="1" ht="29" x14ac:dyDescent="0.2">
      <c r="A11" s="16">
        <v>2</v>
      </c>
      <c r="B11" s="17" t="s">
        <v>19</v>
      </c>
      <c r="C11" s="17" t="s">
        <v>20</v>
      </c>
      <c r="D11" s="18" t="s">
        <v>11</v>
      </c>
      <c r="E11" s="36">
        <v>429242</v>
      </c>
    </row>
    <row r="12" spans="1:7" s="13" customFormat="1" ht="29" x14ac:dyDescent="0.2">
      <c r="A12" s="16">
        <v>3</v>
      </c>
      <c r="B12" s="17" t="s">
        <v>19</v>
      </c>
      <c r="C12" s="17" t="s">
        <v>21</v>
      </c>
      <c r="D12" s="18" t="s">
        <v>11</v>
      </c>
      <c r="E12" s="36">
        <v>648157</v>
      </c>
    </row>
    <row r="13" spans="1:7" s="13" customFormat="1" ht="29" x14ac:dyDescent="0.2">
      <c r="A13" s="14">
        <v>4</v>
      </c>
      <c r="B13" s="19" t="s">
        <v>22</v>
      </c>
      <c r="C13" s="19" t="s">
        <v>23</v>
      </c>
      <c r="D13" s="20" t="s">
        <v>11</v>
      </c>
      <c r="E13" s="36">
        <v>443832</v>
      </c>
    </row>
    <row r="14" spans="1:7" s="13" customFormat="1" ht="29" x14ac:dyDescent="0.2">
      <c r="A14" s="16">
        <v>5</v>
      </c>
      <c r="B14" s="11" t="s">
        <v>22</v>
      </c>
      <c r="C14" s="11" t="s">
        <v>24</v>
      </c>
      <c r="D14" s="16" t="s">
        <v>11</v>
      </c>
      <c r="E14" s="36">
        <v>334017</v>
      </c>
    </row>
    <row r="15" spans="1:7" s="13" customFormat="1" ht="29" x14ac:dyDescent="0.2">
      <c r="A15" s="16">
        <v>6</v>
      </c>
      <c r="B15" s="11" t="s">
        <v>25</v>
      </c>
      <c r="C15" s="11" t="s">
        <v>26</v>
      </c>
      <c r="D15" s="16" t="s">
        <v>27</v>
      </c>
      <c r="E15" s="36">
        <v>479796</v>
      </c>
    </row>
    <row r="16" spans="1:7" s="13" customFormat="1" ht="29" x14ac:dyDescent="0.2">
      <c r="A16" s="14">
        <v>7</v>
      </c>
      <c r="B16" s="11" t="s">
        <v>28</v>
      </c>
      <c r="C16" s="12" t="s">
        <v>29</v>
      </c>
      <c r="D16" s="16" t="s">
        <v>11</v>
      </c>
      <c r="E16" s="36">
        <v>148288</v>
      </c>
    </row>
    <row r="17" spans="1:5" s="13" customFormat="1" x14ac:dyDescent="0.2">
      <c r="A17" s="16">
        <v>8</v>
      </c>
      <c r="B17" s="11" t="s">
        <v>30</v>
      </c>
      <c r="C17" s="11" t="s">
        <v>31</v>
      </c>
      <c r="D17" s="16" t="s">
        <v>11</v>
      </c>
      <c r="E17" s="36">
        <v>196522</v>
      </c>
    </row>
    <row r="18" spans="1:5" s="13" customFormat="1" x14ac:dyDescent="0.2">
      <c r="A18" s="16">
        <v>9</v>
      </c>
      <c r="B18" s="11" t="s">
        <v>30</v>
      </c>
      <c r="C18" s="11" t="s">
        <v>32</v>
      </c>
      <c r="D18" s="16" t="s">
        <v>27</v>
      </c>
      <c r="E18" s="36">
        <v>192671</v>
      </c>
    </row>
    <row r="19" spans="1:5" s="13" customFormat="1" x14ac:dyDescent="0.2">
      <c r="A19" s="14">
        <v>10</v>
      </c>
      <c r="B19" s="11" t="s">
        <v>33</v>
      </c>
      <c r="C19" s="11" t="s">
        <v>34</v>
      </c>
      <c r="D19" s="16" t="s">
        <v>11</v>
      </c>
      <c r="E19" s="36">
        <v>201033</v>
      </c>
    </row>
    <row r="20" spans="1:5" s="13" customFormat="1" ht="29" x14ac:dyDescent="0.2">
      <c r="A20" s="16">
        <v>11</v>
      </c>
      <c r="B20" s="11" t="s">
        <v>6</v>
      </c>
      <c r="C20" s="11" t="s">
        <v>7</v>
      </c>
      <c r="D20" s="16" t="s">
        <v>8</v>
      </c>
      <c r="E20" s="51">
        <v>187748</v>
      </c>
    </row>
    <row r="21" spans="1:5" s="8" customFormat="1" ht="29" x14ac:dyDescent="0.2">
      <c r="A21" s="21">
        <v>12</v>
      </c>
      <c r="B21" s="22" t="s">
        <v>35</v>
      </c>
      <c r="C21" s="22" t="s">
        <v>36</v>
      </c>
      <c r="D21" s="23" t="s">
        <v>11</v>
      </c>
      <c r="E21" s="33">
        <v>79751</v>
      </c>
    </row>
    <row r="22" spans="1:5" s="8" customFormat="1" ht="29" x14ac:dyDescent="0.2">
      <c r="A22" s="21">
        <v>13</v>
      </c>
      <c r="B22" s="22" t="s">
        <v>35</v>
      </c>
      <c r="C22" s="22" t="s">
        <v>37</v>
      </c>
      <c r="D22" s="23" t="s">
        <v>38</v>
      </c>
      <c r="E22" s="33">
        <v>218028</v>
      </c>
    </row>
    <row r="23" spans="1:5" s="8" customFormat="1" x14ac:dyDescent="0.2">
      <c r="A23" s="21">
        <v>14</v>
      </c>
      <c r="B23" s="22" t="s">
        <v>39</v>
      </c>
      <c r="C23" s="22" t="s">
        <v>40</v>
      </c>
      <c r="D23" s="23" t="s">
        <v>11</v>
      </c>
      <c r="E23" s="33">
        <v>1302013</v>
      </c>
    </row>
    <row r="24" spans="1:5" s="8" customFormat="1" ht="29" x14ac:dyDescent="0.2">
      <c r="A24" s="21">
        <v>15</v>
      </c>
      <c r="B24" s="22" t="s">
        <v>41</v>
      </c>
      <c r="C24" s="22" t="s">
        <v>42</v>
      </c>
      <c r="D24" s="23" t="s">
        <v>11</v>
      </c>
      <c r="E24" s="33">
        <v>512527</v>
      </c>
    </row>
    <row r="25" spans="1:5" s="8" customFormat="1" ht="43" x14ac:dyDescent="0.2">
      <c r="A25" s="21">
        <v>16</v>
      </c>
      <c r="B25" s="22" t="s">
        <v>43</v>
      </c>
      <c r="C25" s="22" t="s">
        <v>44</v>
      </c>
      <c r="D25" s="23" t="s">
        <v>11</v>
      </c>
      <c r="E25" s="33">
        <v>246068</v>
      </c>
    </row>
    <row r="26" spans="1:5" s="8" customFormat="1" ht="29" x14ac:dyDescent="0.2">
      <c r="A26" s="21">
        <v>17</v>
      </c>
      <c r="B26" s="22" t="s">
        <v>45</v>
      </c>
      <c r="C26" s="22" t="s">
        <v>46</v>
      </c>
      <c r="D26" s="23" t="s">
        <v>11</v>
      </c>
      <c r="E26" s="33">
        <v>60480</v>
      </c>
    </row>
    <row r="27" spans="1:5" s="8" customFormat="1" ht="29" x14ac:dyDescent="0.2">
      <c r="A27" s="21">
        <v>18</v>
      </c>
      <c r="B27" s="22" t="s">
        <v>47</v>
      </c>
      <c r="C27" s="22" t="s">
        <v>48</v>
      </c>
      <c r="D27" s="23" t="s">
        <v>11</v>
      </c>
      <c r="E27" s="33">
        <v>135156</v>
      </c>
    </row>
    <row r="28" spans="1:5" s="8" customFormat="1" ht="29" x14ac:dyDescent="0.2">
      <c r="A28" s="21">
        <v>19</v>
      </c>
      <c r="B28" s="22" t="s">
        <v>43</v>
      </c>
      <c r="C28" s="22" t="s">
        <v>50</v>
      </c>
      <c r="D28" s="23" t="s">
        <v>27</v>
      </c>
      <c r="E28" s="33">
        <v>324616</v>
      </c>
    </row>
    <row r="29" spans="1:5" s="8" customFormat="1" x14ac:dyDescent="0.2">
      <c r="A29" s="21">
        <v>20</v>
      </c>
      <c r="B29" s="22" t="s">
        <v>51</v>
      </c>
      <c r="C29" s="22" t="s">
        <v>52</v>
      </c>
      <c r="D29" s="23" t="s">
        <v>11</v>
      </c>
      <c r="E29" s="33">
        <v>41036</v>
      </c>
    </row>
    <row r="30" spans="1:5" s="8" customFormat="1" x14ac:dyDescent="0.2">
      <c r="A30" s="21">
        <v>21</v>
      </c>
      <c r="B30" s="22" t="s">
        <v>53</v>
      </c>
      <c r="C30" s="28" t="s">
        <v>54</v>
      </c>
      <c r="D30" s="23" t="s">
        <v>55</v>
      </c>
      <c r="E30" s="33">
        <v>281238</v>
      </c>
    </row>
    <row r="31" spans="1:5" s="8" customFormat="1" ht="29" x14ac:dyDescent="0.2">
      <c r="A31" s="21">
        <v>22</v>
      </c>
      <c r="B31" s="22" t="s">
        <v>56</v>
      </c>
      <c r="C31" s="22" t="s">
        <v>57</v>
      </c>
      <c r="D31" s="23" t="s">
        <v>11</v>
      </c>
      <c r="E31" s="33">
        <v>287131</v>
      </c>
    </row>
    <row r="32" spans="1:5" s="8" customFormat="1" ht="29" x14ac:dyDescent="0.2">
      <c r="A32" s="21">
        <v>23</v>
      </c>
      <c r="B32" s="22" t="s">
        <v>22</v>
      </c>
      <c r="C32" s="22" t="s">
        <v>58</v>
      </c>
      <c r="D32" s="23" t="s">
        <v>14</v>
      </c>
      <c r="E32" s="33">
        <v>530945</v>
      </c>
    </row>
    <row r="33" spans="1:5" s="8" customFormat="1" ht="29" x14ac:dyDescent="0.2">
      <c r="A33" s="21">
        <v>24</v>
      </c>
      <c r="B33" s="22" t="s">
        <v>43</v>
      </c>
      <c r="C33" s="22" t="s">
        <v>89</v>
      </c>
      <c r="D33" s="23" t="s">
        <v>11</v>
      </c>
      <c r="E33" s="33">
        <v>854845</v>
      </c>
    </row>
    <row r="34" spans="1:5" s="8" customFormat="1" ht="29" x14ac:dyDescent="0.2">
      <c r="A34" s="21">
        <v>25</v>
      </c>
      <c r="B34" s="22" t="s">
        <v>59</v>
      </c>
      <c r="C34" s="22" t="s">
        <v>60</v>
      </c>
      <c r="D34" s="23" t="s">
        <v>27</v>
      </c>
      <c r="E34" s="33">
        <v>188310</v>
      </c>
    </row>
    <row r="35" spans="1:5" s="8" customFormat="1" ht="29" x14ac:dyDescent="0.2">
      <c r="A35" s="21">
        <v>26</v>
      </c>
      <c r="B35" s="22" t="s">
        <v>35</v>
      </c>
      <c r="C35" s="22" t="s">
        <v>61</v>
      </c>
      <c r="D35" s="23" t="s">
        <v>11</v>
      </c>
      <c r="E35" s="33">
        <v>165137</v>
      </c>
    </row>
    <row r="36" spans="1:5" s="8" customFormat="1" x14ac:dyDescent="0.2">
      <c r="A36" s="21">
        <v>27</v>
      </c>
      <c r="B36" s="22" t="s">
        <v>62</v>
      </c>
      <c r="C36" s="22" t="s">
        <v>63</v>
      </c>
      <c r="D36" s="23" t="s">
        <v>11</v>
      </c>
      <c r="E36" s="33">
        <v>39268</v>
      </c>
    </row>
    <row r="37" spans="1:5" s="8" customFormat="1" ht="29" x14ac:dyDescent="0.2">
      <c r="A37" s="21">
        <v>28</v>
      </c>
      <c r="B37" s="22" t="s">
        <v>19</v>
      </c>
      <c r="C37" s="22" t="s">
        <v>76</v>
      </c>
      <c r="D37" s="23" t="s">
        <v>11</v>
      </c>
      <c r="E37" s="33">
        <v>328098</v>
      </c>
    </row>
    <row r="38" spans="1:5" s="8" customFormat="1" ht="29" x14ac:dyDescent="0.2">
      <c r="A38" s="21">
        <v>29</v>
      </c>
      <c r="B38" s="22" t="s">
        <v>25</v>
      </c>
      <c r="C38" s="22" t="s">
        <v>64</v>
      </c>
      <c r="D38" s="23" t="s">
        <v>27</v>
      </c>
      <c r="E38" s="33">
        <v>2011836</v>
      </c>
    </row>
    <row r="39" spans="1:5" s="8" customFormat="1" ht="29" x14ac:dyDescent="0.2">
      <c r="A39" s="21">
        <v>30</v>
      </c>
      <c r="B39" s="22" t="s">
        <v>65</v>
      </c>
      <c r="C39" s="22" t="s">
        <v>66</v>
      </c>
      <c r="D39" s="23" t="s">
        <v>11</v>
      </c>
      <c r="E39" s="33">
        <v>252303</v>
      </c>
    </row>
    <row r="40" spans="1:5" s="8" customFormat="1" ht="29" x14ac:dyDescent="0.2">
      <c r="A40" s="21">
        <v>31</v>
      </c>
      <c r="B40" s="22" t="s">
        <v>105</v>
      </c>
      <c r="C40" s="22" t="s">
        <v>106</v>
      </c>
      <c r="D40" s="23" t="s">
        <v>11</v>
      </c>
      <c r="E40" s="33">
        <v>256489</v>
      </c>
    </row>
    <row r="41" spans="1:5" s="8" customFormat="1" ht="29" x14ac:dyDescent="0.2">
      <c r="A41" s="21">
        <v>32</v>
      </c>
      <c r="B41" s="22" t="s">
        <v>19</v>
      </c>
      <c r="C41" s="22" t="s">
        <v>87</v>
      </c>
      <c r="D41" s="23" t="s">
        <v>11</v>
      </c>
      <c r="E41" s="33">
        <v>49268</v>
      </c>
    </row>
    <row r="42" spans="1:5" s="8" customFormat="1" ht="29" x14ac:dyDescent="0.2">
      <c r="A42" s="21">
        <v>33</v>
      </c>
      <c r="B42" s="22" t="s">
        <v>35</v>
      </c>
      <c r="C42" s="22" t="s">
        <v>67</v>
      </c>
      <c r="D42" s="23" t="s">
        <v>11</v>
      </c>
      <c r="E42" s="33">
        <v>84751</v>
      </c>
    </row>
    <row r="43" spans="1:5" s="8" customFormat="1" ht="43" x14ac:dyDescent="0.2">
      <c r="A43" s="21">
        <v>34</v>
      </c>
      <c r="B43" s="22" t="s">
        <v>68</v>
      </c>
      <c r="C43" s="22" t="s">
        <v>69</v>
      </c>
      <c r="D43" s="23" t="s">
        <v>11</v>
      </c>
      <c r="E43" s="33">
        <v>540452</v>
      </c>
    </row>
    <row r="44" spans="1:5" s="8" customFormat="1" ht="29" x14ac:dyDescent="0.2">
      <c r="A44" s="21">
        <v>35</v>
      </c>
      <c r="B44" s="22" t="s">
        <v>6</v>
      </c>
      <c r="C44" s="22" t="s">
        <v>49</v>
      </c>
      <c r="D44" s="23" t="s">
        <v>14</v>
      </c>
      <c r="E44" s="33">
        <v>220206</v>
      </c>
    </row>
    <row r="45" spans="1:5" s="8" customFormat="1" ht="29" x14ac:dyDescent="0.2">
      <c r="A45" s="21">
        <v>36</v>
      </c>
      <c r="B45" s="22" t="s">
        <v>70</v>
      </c>
      <c r="C45" s="29" t="s">
        <v>71</v>
      </c>
      <c r="D45" s="23" t="s">
        <v>11</v>
      </c>
      <c r="E45" s="33">
        <v>491242</v>
      </c>
    </row>
    <row r="46" spans="1:5" s="8" customFormat="1" ht="29" x14ac:dyDescent="0.2">
      <c r="A46" s="21">
        <v>37</v>
      </c>
      <c r="B46" s="22" t="s">
        <v>17</v>
      </c>
      <c r="C46" s="22" t="s">
        <v>72</v>
      </c>
      <c r="D46" s="23" t="s">
        <v>14</v>
      </c>
      <c r="E46" s="33">
        <v>123483</v>
      </c>
    </row>
    <row r="47" spans="1:5" s="8" customFormat="1" ht="29" x14ac:dyDescent="0.2">
      <c r="A47" s="21">
        <v>38</v>
      </c>
      <c r="B47" s="22" t="s">
        <v>56</v>
      </c>
      <c r="C47" s="22" t="s">
        <v>73</v>
      </c>
      <c r="D47" s="23" t="s">
        <v>27</v>
      </c>
      <c r="E47" s="33">
        <v>883719</v>
      </c>
    </row>
    <row r="48" spans="1:5" s="8" customFormat="1" ht="29" x14ac:dyDescent="0.2">
      <c r="A48" s="21">
        <v>39</v>
      </c>
      <c r="B48" s="22" t="s">
        <v>74</v>
      </c>
      <c r="C48" s="22" t="s">
        <v>75</v>
      </c>
      <c r="D48" s="23" t="s">
        <v>11</v>
      </c>
      <c r="E48" s="33">
        <v>165042</v>
      </c>
    </row>
    <row r="49" spans="1:38" s="8" customFormat="1" ht="29" x14ac:dyDescent="0.2">
      <c r="A49" s="21">
        <v>40</v>
      </c>
      <c r="B49" s="24" t="s">
        <v>77</v>
      </c>
      <c r="C49" s="24" t="s">
        <v>78</v>
      </c>
      <c r="D49" s="25" t="s">
        <v>11</v>
      </c>
      <c r="E49" s="33">
        <v>105162</v>
      </c>
    </row>
    <row r="50" spans="1:38" s="8" customFormat="1" ht="29" x14ac:dyDescent="0.2">
      <c r="A50" s="21">
        <v>41</v>
      </c>
      <c r="B50" s="22" t="s">
        <v>35</v>
      </c>
      <c r="C50" s="22" t="s">
        <v>79</v>
      </c>
      <c r="D50" s="23" t="s">
        <v>11</v>
      </c>
      <c r="E50" s="33">
        <v>133709</v>
      </c>
    </row>
    <row r="51" spans="1:38" s="8" customFormat="1" ht="29" x14ac:dyDescent="0.2">
      <c r="A51" s="21">
        <v>42</v>
      </c>
      <c r="B51" s="22" t="s">
        <v>22</v>
      </c>
      <c r="C51" s="22" t="s">
        <v>80</v>
      </c>
      <c r="D51" s="23" t="s">
        <v>11</v>
      </c>
      <c r="E51" s="33">
        <v>634794</v>
      </c>
    </row>
    <row r="52" spans="1:38" s="8" customFormat="1" ht="29" x14ac:dyDescent="0.2">
      <c r="A52" s="21">
        <v>43</v>
      </c>
      <c r="B52" s="22" t="s">
        <v>81</v>
      </c>
      <c r="C52" s="22" t="s">
        <v>82</v>
      </c>
      <c r="D52" s="23" t="s">
        <v>11</v>
      </c>
      <c r="E52" s="33">
        <v>458442</v>
      </c>
    </row>
    <row r="53" spans="1:38" s="8" customFormat="1" ht="29" x14ac:dyDescent="0.2">
      <c r="A53" s="21">
        <v>44</v>
      </c>
      <c r="B53" s="22" t="s">
        <v>83</v>
      </c>
      <c r="C53" s="22" t="s">
        <v>84</v>
      </c>
      <c r="D53" s="23" t="s">
        <v>11</v>
      </c>
      <c r="E53" s="33">
        <v>46500</v>
      </c>
    </row>
    <row r="54" spans="1:38" s="8" customFormat="1" ht="29" x14ac:dyDescent="0.2">
      <c r="A54" s="21">
        <v>45</v>
      </c>
      <c r="B54" s="22" t="s">
        <v>22</v>
      </c>
      <c r="C54" s="22" t="s">
        <v>85</v>
      </c>
      <c r="D54" s="23" t="s">
        <v>11</v>
      </c>
      <c r="E54" s="33">
        <v>829209</v>
      </c>
    </row>
    <row r="55" spans="1:38" s="8" customFormat="1" ht="29" x14ac:dyDescent="0.2">
      <c r="A55" s="21">
        <v>46</v>
      </c>
      <c r="B55" s="22" t="s">
        <v>77</v>
      </c>
      <c r="C55" s="22" t="s">
        <v>86</v>
      </c>
      <c r="D55" s="23" t="s">
        <v>11</v>
      </c>
      <c r="E55" s="33">
        <v>1085184</v>
      </c>
    </row>
    <row r="56" spans="1:38" s="8" customFormat="1" x14ac:dyDescent="0.2">
      <c r="A56" s="21">
        <v>47</v>
      </c>
      <c r="B56" s="22" t="s">
        <v>94</v>
      </c>
      <c r="C56" s="22" t="s">
        <v>95</v>
      </c>
      <c r="D56" s="23" t="s">
        <v>11</v>
      </c>
      <c r="E56" s="33">
        <v>270947</v>
      </c>
    </row>
    <row r="57" spans="1:38" s="8" customFormat="1" ht="29" x14ac:dyDescent="0.2">
      <c r="A57" s="21">
        <v>48</v>
      </c>
      <c r="B57" s="22" t="s">
        <v>47</v>
      </c>
      <c r="C57" s="22" t="s">
        <v>88</v>
      </c>
      <c r="D57" s="23" t="s">
        <v>11</v>
      </c>
      <c r="E57" s="33">
        <v>49460</v>
      </c>
    </row>
    <row r="58" spans="1:38" s="8" customFormat="1" x14ac:dyDescent="0.2">
      <c r="A58" s="21">
        <v>49</v>
      </c>
      <c r="B58" s="22" t="s">
        <v>28</v>
      </c>
      <c r="C58" s="22" t="s">
        <v>90</v>
      </c>
      <c r="D58" s="23" t="s">
        <v>11</v>
      </c>
      <c r="E58" s="33">
        <v>124664</v>
      </c>
    </row>
    <row r="59" spans="1:38" s="8" customFormat="1" x14ac:dyDescent="0.2">
      <c r="A59" s="21">
        <v>50</v>
      </c>
      <c r="B59" s="22" t="s">
        <v>124</v>
      </c>
      <c r="C59" s="22" t="s">
        <v>125</v>
      </c>
      <c r="D59" s="23" t="s">
        <v>27</v>
      </c>
      <c r="E59" s="33">
        <v>136588</v>
      </c>
    </row>
    <row r="60" spans="1:38" s="8" customFormat="1" ht="43" x14ac:dyDescent="0.2">
      <c r="A60" s="21">
        <v>51</v>
      </c>
      <c r="B60" s="22" t="s">
        <v>68</v>
      </c>
      <c r="C60" s="22" t="s">
        <v>91</v>
      </c>
      <c r="D60" s="23" t="s">
        <v>11</v>
      </c>
      <c r="E60" s="33">
        <v>136013</v>
      </c>
    </row>
    <row r="61" spans="1:38" s="8" customFormat="1" ht="29" x14ac:dyDescent="0.2">
      <c r="A61" s="21">
        <v>52</v>
      </c>
      <c r="B61" s="22" t="s">
        <v>96</v>
      </c>
      <c r="C61" s="22" t="s">
        <v>97</v>
      </c>
      <c r="D61" s="23" t="s">
        <v>11</v>
      </c>
      <c r="E61" s="33">
        <v>223460</v>
      </c>
    </row>
    <row r="62" spans="1:38" s="8" customFormat="1" ht="43" x14ac:dyDescent="0.2">
      <c r="A62" s="21">
        <v>53</v>
      </c>
      <c r="B62" s="22" t="s">
        <v>101</v>
      </c>
      <c r="C62" s="22" t="s">
        <v>102</v>
      </c>
      <c r="D62" s="23" t="s">
        <v>11</v>
      </c>
      <c r="E62" s="33">
        <v>92560</v>
      </c>
    </row>
    <row r="63" spans="1:38" s="8" customFormat="1" ht="43" x14ac:dyDescent="0.2">
      <c r="A63" s="21">
        <v>54</v>
      </c>
      <c r="B63" s="22" t="s">
        <v>101</v>
      </c>
      <c r="C63" s="22" t="s">
        <v>103</v>
      </c>
      <c r="D63" s="23" t="s">
        <v>11</v>
      </c>
      <c r="E63" s="33">
        <v>47738</v>
      </c>
    </row>
    <row r="64" spans="1:38" s="27" customFormat="1" ht="43" x14ac:dyDescent="0.2">
      <c r="A64" s="21">
        <v>55</v>
      </c>
      <c r="B64" s="22" t="s">
        <v>98</v>
      </c>
      <c r="C64" s="22" t="s">
        <v>99</v>
      </c>
      <c r="D64" s="23" t="s">
        <v>11</v>
      </c>
      <c r="E64" s="33">
        <v>14170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</row>
    <row r="65" spans="1:69" s="8" customFormat="1" ht="29" x14ac:dyDescent="0.2">
      <c r="A65" s="21">
        <v>56</v>
      </c>
      <c r="B65" s="22" t="s">
        <v>47</v>
      </c>
      <c r="C65" s="22" t="s">
        <v>100</v>
      </c>
      <c r="D65" s="23" t="s">
        <v>11</v>
      </c>
      <c r="E65" s="33">
        <v>31297</v>
      </c>
    </row>
    <row r="66" spans="1:69" s="8" customFormat="1" ht="29" x14ac:dyDescent="0.2">
      <c r="A66" s="21">
        <v>57</v>
      </c>
      <c r="B66" s="22" t="s">
        <v>92</v>
      </c>
      <c r="C66" s="22" t="s">
        <v>104</v>
      </c>
      <c r="D66" s="23" t="s">
        <v>11</v>
      </c>
      <c r="E66" s="33">
        <v>170799</v>
      </c>
    </row>
    <row r="67" spans="1:69" s="8" customFormat="1" ht="29" x14ac:dyDescent="0.2">
      <c r="A67" s="21">
        <v>58</v>
      </c>
      <c r="B67" s="22" t="s">
        <v>107</v>
      </c>
      <c r="C67" s="22" t="s">
        <v>108</v>
      </c>
      <c r="D67" s="23" t="s">
        <v>11</v>
      </c>
      <c r="E67" s="33">
        <v>75761</v>
      </c>
    </row>
    <row r="68" spans="1:69" s="8" customFormat="1" ht="29" x14ac:dyDescent="0.2">
      <c r="A68" s="21">
        <v>59</v>
      </c>
      <c r="B68" s="22" t="s">
        <v>19</v>
      </c>
      <c r="C68" s="22" t="s">
        <v>123</v>
      </c>
      <c r="D68" s="23" t="s">
        <v>11</v>
      </c>
      <c r="E68" s="33">
        <v>767168</v>
      </c>
    </row>
    <row r="69" spans="1:69" s="8" customFormat="1" x14ac:dyDescent="0.2">
      <c r="A69" s="21">
        <v>60</v>
      </c>
      <c r="B69" s="22" t="s">
        <v>70</v>
      </c>
      <c r="C69" s="22" t="s">
        <v>109</v>
      </c>
      <c r="D69" s="23" t="s">
        <v>11</v>
      </c>
      <c r="E69" s="33">
        <v>306429</v>
      </c>
    </row>
    <row r="70" spans="1:69" s="8" customFormat="1" x14ac:dyDescent="0.2">
      <c r="A70" s="21">
        <v>61</v>
      </c>
      <c r="B70" s="22" t="s">
        <v>110</v>
      </c>
      <c r="C70" s="22" t="s">
        <v>111</v>
      </c>
      <c r="D70" s="23" t="s">
        <v>11</v>
      </c>
      <c r="E70" s="33">
        <v>343457</v>
      </c>
    </row>
    <row r="71" spans="1:69" s="8" customFormat="1" ht="43" x14ac:dyDescent="0.2">
      <c r="A71" s="21">
        <v>62</v>
      </c>
      <c r="B71" s="22" t="s">
        <v>16</v>
      </c>
      <c r="C71" s="22" t="s">
        <v>112</v>
      </c>
      <c r="D71" s="23" t="s">
        <v>11</v>
      </c>
      <c r="E71" s="33">
        <v>526206</v>
      </c>
      <c r="F71" s="52" t="s">
        <v>162</v>
      </c>
    </row>
    <row r="72" spans="1:69" s="8" customFormat="1" ht="43" x14ac:dyDescent="0.2">
      <c r="A72" s="21">
        <v>63</v>
      </c>
      <c r="B72" s="22" t="s">
        <v>105</v>
      </c>
      <c r="C72" s="22" t="s">
        <v>117</v>
      </c>
      <c r="D72" s="23" t="s">
        <v>11</v>
      </c>
      <c r="E72" s="33">
        <v>22426</v>
      </c>
    </row>
    <row r="73" spans="1:69" s="8" customFormat="1" ht="29" x14ac:dyDescent="0.2">
      <c r="A73" s="21">
        <v>64</v>
      </c>
      <c r="B73" s="22" t="s">
        <v>92</v>
      </c>
      <c r="C73" s="22" t="s">
        <v>93</v>
      </c>
      <c r="D73" s="23" t="s">
        <v>11</v>
      </c>
      <c r="E73" s="33">
        <v>119980</v>
      </c>
    </row>
    <row r="74" spans="1:69" s="8" customFormat="1" ht="29" x14ac:dyDescent="0.2">
      <c r="A74" s="21">
        <v>65</v>
      </c>
      <c r="B74" s="22" t="s">
        <v>115</v>
      </c>
      <c r="C74" s="22" t="s">
        <v>116</v>
      </c>
      <c r="D74" s="23" t="s">
        <v>11</v>
      </c>
      <c r="E74" s="33">
        <v>62489</v>
      </c>
    </row>
    <row r="75" spans="1:69" s="8" customFormat="1" ht="29" x14ac:dyDescent="0.2">
      <c r="A75" s="21">
        <v>66</v>
      </c>
      <c r="B75" s="22" t="s">
        <v>19</v>
      </c>
      <c r="C75" s="22" t="s">
        <v>161</v>
      </c>
      <c r="D75" s="23" t="s">
        <v>11</v>
      </c>
      <c r="E75" s="33">
        <v>139354</v>
      </c>
    </row>
    <row r="76" spans="1:69" s="8" customFormat="1" ht="43" x14ac:dyDescent="0.2">
      <c r="A76" s="21">
        <v>67</v>
      </c>
      <c r="B76" s="22" t="s">
        <v>101</v>
      </c>
      <c r="C76" s="22" t="s">
        <v>120</v>
      </c>
      <c r="D76" s="23" t="s">
        <v>11</v>
      </c>
      <c r="E76" s="33">
        <v>156936</v>
      </c>
    </row>
    <row r="77" spans="1:69" s="8" customFormat="1" ht="43" x14ac:dyDescent="0.2">
      <c r="A77" s="21">
        <v>68</v>
      </c>
      <c r="B77" s="22" t="s">
        <v>118</v>
      </c>
      <c r="C77" s="22" t="s">
        <v>119</v>
      </c>
      <c r="D77" s="23" t="s">
        <v>11</v>
      </c>
      <c r="E77" s="33">
        <v>235621</v>
      </c>
    </row>
    <row r="78" spans="1:69" s="8" customFormat="1" ht="29" x14ac:dyDescent="0.2">
      <c r="A78" s="21">
        <v>69</v>
      </c>
      <c r="B78" s="22" t="s">
        <v>121</v>
      </c>
      <c r="C78" s="22" t="s">
        <v>122</v>
      </c>
      <c r="D78" s="23" t="s">
        <v>11</v>
      </c>
      <c r="E78" s="33">
        <v>84706</v>
      </c>
    </row>
    <row r="79" spans="1:69" s="27" customFormat="1" ht="29" x14ac:dyDescent="0.2">
      <c r="A79" s="21">
        <v>70</v>
      </c>
      <c r="B79" s="22" t="s">
        <v>126</v>
      </c>
      <c r="C79" s="22" t="s">
        <v>127</v>
      </c>
      <c r="D79" s="23" t="s">
        <v>11</v>
      </c>
      <c r="E79" s="33">
        <v>518249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</row>
    <row r="80" spans="1:69" s="8" customFormat="1" ht="29" x14ac:dyDescent="0.2">
      <c r="A80" s="21">
        <v>71</v>
      </c>
      <c r="B80" s="22" t="s">
        <v>107</v>
      </c>
      <c r="C80" s="22" t="s">
        <v>129</v>
      </c>
      <c r="D80" s="23" t="s">
        <v>11</v>
      </c>
      <c r="E80" s="33">
        <v>54799</v>
      </c>
    </row>
    <row r="81" spans="1:9" s="8" customFormat="1" ht="29" x14ac:dyDescent="0.2">
      <c r="A81" s="21">
        <v>72</v>
      </c>
      <c r="B81" s="22" t="s">
        <v>113</v>
      </c>
      <c r="C81" s="22" t="s">
        <v>114</v>
      </c>
      <c r="D81" s="23" t="s">
        <v>14</v>
      </c>
      <c r="E81" s="33">
        <v>287063</v>
      </c>
    </row>
    <row r="82" spans="1:9" s="8" customFormat="1" ht="29" x14ac:dyDescent="0.2">
      <c r="A82" s="21">
        <v>73</v>
      </c>
      <c r="B82" s="22" t="s">
        <v>6</v>
      </c>
      <c r="C82" s="22" t="s">
        <v>130</v>
      </c>
      <c r="D82" s="23" t="s">
        <v>11</v>
      </c>
      <c r="E82" s="33">
        <v>76784</v>
      </c>
    </row>
    <row r="83" spans="1:9" s="8" customFormat="1" ht="29" x14ac:dyDescent="0.2">
      <c r="A83" s="21">
        <v>74</v>
      </c>
      <c r="B83" s="22" t="s">
        <v>131</v>
      </c>
      <c r="C83" s="22" t="s">
        <v>132</v>
      </c>
      <c r="D83" s="23" t="s">
        <v>11</v>
      </c>
      <c r="E83" s="33">
        <v>58733</v>
      </c>
    </row>
    <row r="84" spans="1:9" s="8" customFormat="1" ht="29" x14ac:dyDescent="0.2">
      <c r="A84" s="21">
        <v>75</v>
      </c>
      <c r="B84" s="22" t="s">
        <v>133</v>
      </c>
      <c r="C84" s="22" t="s">
        <v>134</v>
      </c>
      <c r="D84" s="23" t="s">
        <v>11</v>
      </c>
      <c r="E84" s="33">
        <v>246189</v>
      </c>
    </row>
    <row r="85" spans="1:9" s="8" customFormat="1" ht="29" x14ac:dyDescent="0.2">
      <c r="A85" s="21">
        <v>76</v>
      </c>
      <c r="B85" s="22" t="s">
        <v>135</v>
      </c>
      <c r="C85" s="22" t="s">
        <v>136</v>
      </c>
      <c r="D85" s="23" t="s">
        <v>11</v>
      </c>
      <c r="E85" s="33">
        <v>50935</v>
      </c>
    </row>
    <row r="86" spans="1:9" s="8" customFormat="1" ht="29" x14ac:dyDescent="0.2">
      <c r="A86" s="21">
        <v>77</v>
      </c>
      <c r="B86" s="22" t="s">
        <v>137</v>
      </c>
      <c r="C86" s="22" t="s">
        <v>138</v>
      </c>
      <c r="D86" s="23" t="s">
        <v>11</v>
      </c>
      <c r="E86" s="33">
        <v>186378</v>
      </c>
    </row>
    <row r="87" spans="1:9" x14ac:dyDescent="0.2">
      <c r="A87" s="21">
        <v>78</v>
      </c>
      <c r="B87" s="39" t="s">
        <v>163</v>
      </c>
      <c r="C87" s="39" t="s">
        <v>164</v>
      </c>
      <c r="D87" s="40" t="s">
        <v>164</v>
      </c>
      <c r="E87" s="33">
        <v>458840</v>
      </c>
      <c r="F87" s="8"/>
      <c r="G87" s="42">
        <f>SUM(E6:E87)</f>
        <v>24225716</v>
      </c>
    </row>
    <row r="88" spans="1:9" s="8" customFormat="1" x14ac:dyDescent="0.2">
      <c r="A88" s="20">
        <v>79</v>
      </c>
      <c r="B88" s="11" t="s">
        <v>139</v>
      </c>
      <c r="C88" s="11" t="s">
        <v>140</v>
      </c>
      <c r="D88" s="43" t="s">
        <v>11</v>
      </c>
      <c r="E88" s="44">
        <v>219935</v>
      </c>
      <c r="F88" s="45" t="s">
        <v>175</v>
      </c>
      <c r="G88" s="46">
        <f>SUM(E6:E88)</f>
        <v>24445651</v>
      </c>
      <c r="I88" s="8" t="s">
        <v>176</v>
      </c>
    </row>
    <row r="89" spans="1:9" s="8" customFormat="1" ht="29" x14ac:dyDescent="0.2">
      <c r="A89" s="20">
        <v>80</v>
      </c>
      <c r="B89" s="11" t="s">
        <v>115</v>
      </c>
      <c r="C89" s="11" t="s">
        <v>141</v>
      </c>
      <c r="D89" s="43" t="s">
        <v>11</v>
      </c>
      <c r="E89" s="44">
        <v>415970</v>
      </c>
      <c r="F89" s="47"/>
      <c r="G89" s="46">
        <f>SUM(E6:E89)</f>
        <v>24861621</v>
      </c>
    </row>
    <row r="90" spans="1:9" s="8" customFormat="1" x14ac:dyDescent="0.2">
      <c r="A90" s="20">
        <v>82</v>
      </c>
      <c r="B90" s="11" t="s">
        <v>142</v>
      </c>
      <c r="C90" s="11" t="s">
        <v>144</v>
      </c>
      <c r="D90" s="43" t="s">
        <v>11</v>
      </c>
      <c r="E90" s="44">
        <v>153355</v>
      </c>
      <c r="F90" s="47"/>
      <c r="G90" s="46">
        <f>SUM(E6:E90)</f>
        <v>25014976</v>
      </c>
    </row>
    <row r="91" spans="1:9" s="8" customFormat="1" ht="29" x14ac:dyDescent="0.2">
      <c r="A91" s="20">
        <v>83</v>
      </c>
      <c r="B91" s="11" t="s">
        <v>113</v>
      </c>
      <c r="C91" s="11" t="s">
        <v>128</v>
      </c>
      <c r="D91" s="43" t="s">
        <v>11</v>
      </c>
      <c r="E91" s="44">
        <v>289297</v>
      </c>
      <c r="F91" s="47"/>
      <c r="G91" s="46">
        <f>SUM(E6:E91)</f>
        <v>25304273</v>
      </c>
    </row>
    <row r="92" spans="1:9" s="8" customFormat="1" ht="43" x14ac:dyDescent="0.2">
      <c r="A92" s="20">
        <v>84</v>
      </c>
      <c r="B92" s="11" t="s">
        <v>145</v>
      </c>
      <c r="C92" s="11" t="s">
        <v>146</v>
      </c>
      <c r="D92" s="43" t="s">
        <v>11</v>
      </c>
      <c r="E92" s="44">
        <v>402768</v>
      </c>
      <c r="F92" s="47"/>
      <c r="G92" s="47"/>
    </row>
    <row r="93" spans="1:9" s="8" customFormat="1" ht="29" x14ac:dyDescent="0.2">
      <c r="A93" s="20">
        <v>85</v>
      </c>
      <c r="B93" s="11" t="s">
        <v>147</v>
      </c>
      <c r="C93" s="11" t="s">
        <v>148</v>
      </c>
      <c r="D93" s="43" t="s">
        <v>11</v>
      </c>
      <c r="E93" s="44">
        <v>320677</v>
      </c>
      <c r="F93" s="47"/>
      <c r="G93" s="47"/>
    </row>
    <row r="94" spans="1:9" s="48" customFormat="1" x14ac:dyDescent="0.2">
      <c r="A94" s="20"/>
      <c r="B94" s="17" t="s">
        <v>163</v>
      </c>
      <c r="C94" s="17" t="s">
        <v>183</v>
      </c>
      <c r="D94" s="18" t="s">
        <v>180</v>
      </c>
      <c r="E94" s="36">
        <v>1479201</v>
      </c>
      <c r="F94" s="13"/>
      <c r="G94" s="13"/>
    </row>
    <row r="95" spans="1:9" s="8" customFormat="1" ht="29" x14ac:dyDescent="0.2">
      <c r="A95" s="20">
        <v>86</v>
      </c>
      <c r="B95" s="11" t="s">
        <v>149</v>
      </c>
      <c r="C95" s="11" t="s">
        <v>150</v>
      </c>
      <c r="D95" s="43" t="s">
        <v>11</v>
      </c>
      <c r="E95" s="44">
        <v>101463</v>
      </c>
      <c r="F95" s="47" t="s">
        <v>185</v>
      </c>
      <c r="G95" s="47"/>
    </row>
    <row r="96" spans="1:9" s="8" customFormat="1" ht="29" x14ac:dyDescent="0.2">
      <c r="A96" s="20">
        <v>87</v>
      </c>
      <c r="B96" s="11" t="s">
        <v>147</v>
      </c>
      <c r="C96" s="11" t="s">
        <v>151</v>
      </c>
      <c r="D96" s="43" t="s">
        <v>11</v>
      </c>
      <c r="E96" s="44">
        <v>40075</v>
      </c>
      <c r="F96" s="47"/>
      <c r="G96" s="47"/>
    </row>
    <row r="97" spans="1:7" s="8" customFormat="1" ht="29" x14ac:dyDescent="0.2">
      <c r="A97" s="20">
        <v>89</v>
      </c>
      <c r="B97" s="11" t="s">
        <v>153</v>
      </c>
      <c r="C97" s="11" t="s">
        <v>154</v>
      </c>
      <c r="D97" s="43" t="s">
        <v>11</v>
      </c>
      <c r="E97" s="44">
        <v>259530</v>
      </c>
      <c r="F97" s="47" t="s">
        <v>187</v>
      </c>
      <c r="G97" s="47"/>
    </row>
    <row r="98" spans="1:7" s="8" customFormat="1" ht="29" x14ac:dyDescent="0.2">
      <c r="A98" s="20">
        <v>90</v>
      </c>
      <c r="B98" s="11" t="s">
        <v>155</v>
      </c>
      <c r="C98" s="11" t="s">
        <v>156</v>
      </c>
      <c r="D98" s="43" t="s">
        <v>11</v>
      </c>
      <c r="E98" s="44">
        <v>227078</v>
      </c>
      <c r="F98" s="47" t="s">
        <v>187</v>
      </c>
      <c r="G98" s="47"/>
    </row>
    <row r="99" spans="1:7" s="48" customFormat="1" x14ac:dyDescent="0.2">
      <c r="A99" s="20"/>
      <c r="B99" s="17" t="s">
        <v>177</v>
      </c>
      <c r="C99" s="17" t="s">
        <v>178</v>
      </c>
      <c r="D99" s="18" t="s">
        <v>188</v>
      </c>
      <c r="E99" s="36">
        <v>436783</v>
      </c>
      <c r="F99" s="13"/>
      <c r="G99" s="13"/>
    </row>
    <row r="100" spans="1:7" s="48" customFormat="1" x14ac:dyDescent="0.2">
      <c r="A100" s="20"/>
      <c r="B100" s="17" t="s">
        <v>163</v>
      </c>
      <c r="C100" s="17" t="s">
        <v>184</v>
      </c>
      <c r="D100" s="18" t="s">
        <v>180</v>
      </c>
      <c r="E100" s="36">
        <v>1479201</v>
      </c>
      <c r="F100" s="13"/>
      <c r="G100" s="13"/>
    </row>
    <row r="101" spans="1:7" s="8" customFormat="1" x14ac:dyDescent="0.2">
      <c r="A101" s="20"/>
      <c r="B101" s="11" t="s">
        <v>142</v>
      </c>
      <c r="C101" s="11" t="s">
        <v>143</v>
      </c>
      <c r="D101" s="43" t="s">
        <v>14</v>
      </c>
      <c r="E101" s="44">
        <v>96994</v>
      </c>
      <c r="F101" s="47"/>
      <c r="G101" s="46"/>
    </row>
    <row r="102" spans="1:7" s="8" customFormat="1" ht="29" x14ac:dyDescent="0.2">
      <c r="A102" s="20">
        <v>91</v>
      </c>
      <c r="B102" s="11" t="s">
        <v>157</v>
      </c>
      <c r="C102" s="11" t="s">
        <v>158</v>
      </c>
      <c r="D102" s="43" t="s">
        <v>14</v>
      </c>
      <c r="E102" s="44">
        <v>176742</v>
      </c>
      <c r="F102" s="47"/>
      <c r="G102" s="47"/>
    </row>
    <row r="103" spans="1:7" s="8" customFormat="1" ht="29" x14ac:dyDescent="0.2">
      <c r="A103" s="20"/>
      <c r="B103" s="11" t="s">
        <v>115</v>
      </c>
      <c r="C103" s="11" t="s">
        <v>152</v>
      </c>
      <c r="D103" s="43" t="s">
        <v>11</v>
      </c>
      <c r="E103" s="44">
        <v>83318</v>
      </c>
      <c r="F103" s="47" t="s">
        <v>186</v>
      </c>
      <c r="G103" s="47"/>
    </row>
    <row r="104" spans="1:7" s="48" customFormat="1" x14ac:dyDescent="0.2">
      <c r="A104" s="53">
        <v>94</v>
      </c>
      <c r="B104" s="17" t="s">
        <v>25</v>
      </c>
      <c r="C104" s="17" t="s">
        <v>189</v>
      </c>
      <c r="D104" s="18" t="s">
        <v>11</v>
      </c>
      <c r="E104" s="36">
        <v>2000000</v>
      </c>
      <c r="F104" s="13"/>
      <c r="G104" s="13"/>
    </row>
    <row r="105" spans="1:7" x14ac:dyDescent="0.2">
      <c r="A105" s="38"/>
      <c r="B105" s="39"/>
      <c r="C105" s="39"/>
      <c r="D105" s="40"/>
      <c r="E105" s="33">
        <f>SUM(Table15[Funding Request])</f>
        <v>32408103</v>
      </c>
      <c r="F105" s="8"/>
      <c r="G105" s="8"/>
    </row>
    <row r="108" spans="1:7" x14ac:dyDescent="0.2">
      <c r="A108" t="s">
        <v>165</v>
      </c>
      <c r="B108" s="37">
        <v>27023566</v>
      </c>
      <c r="C108" t="s">
        <v>169</v>
      </c>
    </row>
    <row r="109" spans="1:7" x14ac:dyDescent="0.2">
      <c r="A109" t="s">
        <v>166</v>
      </c>
      <c r="B109" s="37">
        <v>4243982</v>
      </c>
      <c r="C109" t="s">
        <v>171</v>
      </c>
    </row>
    <row r="110" spans="1:7" x14ac:dyDescent="0.2">
      <c r="A110" t="s">
        <v>167</v>
      </c>
      <c r="B110" s="37">
        <v>3395185</v>
      </c>
      <c r="C110" t="s">
        <v>170</v>
      </c>
    </row>
    <row r="111" spans="1:7" x14ac:dyDescent="0.2">
      <c r="A111" t="s">
        <v>168</v>
      </c>
      <c r="B111" s="37">
        <v>1414661</v>
      </c>
      <c r="C111" t="s">
        <v>181</v>
      </c>
    </row>
    <row r="113" spans="1:3" x14ac:dyDescent="0.2">
      <c r="A113" t="s">
        <v>172</v>
      </c>
      <c r="B113" s="41">
        <v>24311626</v>
      </c>
      <c r="C113" t="s">
        <v>173</v>
      </c>
    </row>
    <row r="115" spans="1:3" x14ac:dyDescent="0.2">
      <c r="B115" s="37"/>
    </row>
    <row r="331" spans="1:69" s="37" customFormat="1" x14ac:dyDescent="0.2">
      <c r="A331" s="26"/>
      <c r="B331" s="26"/>
      <c r="C331" s="26"/>
      <c r="D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1:69" s="37" customFormat="1" x14ac:dyDescent="0.2">
      <c r="A332" s="26"/>
      <c r="B332" s="26"/>
      <c r="C332" s="26"/>
      <c r="D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1:69" s="37" customFormat="1" x14ac:dyDescent="0.2">
      <c r="A333" s="26"/>
      <c r="B333" s="26"/>
      <c r="C333" s="26"/>
      <c r="D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1:69" s="37" customFormat="1" x14ac:dyDescent="0.2">
      <c r="A334" s="26"/>
      <c r="B334" s="26"/>
      <c r="C334" s="26"/>
      <c r="D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1:69" s="37" customFormat="1" x14ac:dyDescent="0.2">
      <c r="A335" s="26"/>
      <c r="B335" s="26"/>
      <c r="C335" s="26"/>
      <c r="D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1:69" s="37" customFormat="1" x14ac:dyDescent="0.2">
      <c r="A336" s="26"/>
      <c r="B336" s="26"/>
      <c r="C336" s="26"/>
      <c r="D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1:69" s="37" customFormat="1" x14ac:dyDescent="0.2">
      <c r="A337" s="26"/>
      <c r="B337" s="26"/>
      <c r="C337" s="26"/>
      <c r="D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1:69" s="37" customFormat="1" x14ac:dyDescent="0.2">
      <c r="A338" s="26"/>
      <c r="B338" s="26"/>
      <c r="C338" s="26"/>
      <c r="D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1:69" s="37" customFormat="1" x14ac:dyDescent="0.2">
      <c r="A339" s="26"/>
      <c r="B339" s="26"/>
      <c r="C339" s="26"/>
      <c r="D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1:69" s="37" customFormat="1" x14ac:dyDescent="0.2">
      <c r="A340" s="26"/>
      <c r="B340" s="26"/>
      <c r="C340" s="26"/>
      <c r="D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1:69" s="37" customFormat="1" x14ac:dyDescent="0.2">
      <c r="A341" s="26"/>
      <c r="B341" s="26"/>
      <c r="C341" s="26"/>
      <c r="D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1:69" s="37" customFormat="1" x14ac:dyDescent="0.2">
      <c r="A342" s="26"/>
      <c r="B342" s="26"/>
      <c r="C342" s="26"/>
      <c r="D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1:69" s="37" customFormat="1" x14ac:dyDescent="0.2">
      <c r="A343" s="26"/>
      <c r="B343" s="26"/>
      <c r="C343" s="26"/>
      <c r="D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1:69" s="37" customFormat="1" x14ac:dyDescent="0.2">
      <c r="A344" s="26"/>
      <c r="B344" s="26"/>
      <c r="C344" s="26"/>
      <c r="D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1:69" s="37" customFormat="1" x14ac:dyDescent="0.2">
      <c r="A345" s="26"/>
      <c r="B345" s="26"/>
      <c r="C345" s="26"/>
      <c r="D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</row>
    <row r="346" spans="1:69" s="37" customFormat="1" x14ac:dyDescent="0.2">
      <c r="A346" s="26"/>
      <c r="B346" s="26"/>
      <c r="C346" s="26"/>
      <c r="D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1:69" s="37" customFormat="1" x14ac:dyDescent="0.2">
      <c r="A347" s="26"/>
      <c r="B347" s="26"/>
      <c r="C347" s="26"/>
      <c r="D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1:69" s="37" customFormat="1" x14ac:dyDescent="0.2">
      <c r="A348" s="26"/>
      <c r="B348" s="26"/>
      <c r="C348" s="26"/>
      <c r="D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1:69" s="37" customFormat="1" x14ac:dyDescent="0.2">
      <c r="A349" s="26"/>
      <c r="B349" s="26"/>
      <c r="C349" s="26"/>
      <c r="D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1:69" s="37" customFormat="1" x14ac:dyDescent="0.2">
      <c r="A350" s="26"/>
      <c r="B350" s="26"/>
      <c r="C350" s="26"/>
      <c r="D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1:69" s="37" customFormat="1" x14ac:dyDescent="0.2">
      <c r="A351" s="26"/>
      <c r="B351" s="26"/>
      <c r="C351" s="26"/>
      <c r="D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1:69" s="37" customFormat="1" x14ac:dyDescent="0.2">
      <c r="A352" s="26"/>
      <c r="B352" s="26"/>
      <c r="C352" s="26"/>
      <c r="D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1:69" s="37" customFormat="1" x14ac:dyDescent="0.2">
      <c r="A353" s="26"/>
      <c r="B353" s="26"/>
      <c r="C353" s="26"/>
      <c r="D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1:69" s="37" customFormat="1" x14ac:dyDescent="0.2">
      <c r="A354" s="26"/>
      <c r="B354" s="26"/>
      <c r="C354" s="26"/>
      <c r="D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1:69" s="37" customFormat="1" x14ac:dyDescent="0.2">
      <c r="A355" s="26"/>
      <c r="B355" s="26"/>
      <c r="C355" s="26"/>
      <c r="D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1:69" s="37" customFormat="1" x14ac:dyDescent="0.2">
      <c r="A356" s="26"/>
      <c r="B356" s="26"/>
      <c r="C356" s="26"/>
      <c r="D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1:69" s="37" customFormat="1" x14ac:dyDescent="0.2">
      <c r="A357" s="26"/>
      <c r="B357" s="26"/>
      <c r="C357" s="26"/>
      <c r="D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1:69" s="37" customFormat="1" x14ac:dyDescent="0.2">
      <c r="A358" s="26"/>
      <c r="B358" s="26"/>
      <c r="C358" s="26"/>
      <c r="D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1:69" s="37" customFormat="1" x14ac:dyDescent="0.2">
      <c r="A359" s="26"/>
      <c r="B359" s="26"/>
      <c r="C359" s="26"/>
      <c r="D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1:69" s="37" customFormat="1" x14ac:dyDescent="0.2">
      <c r="A360" s="26"/>
      <c r="B360" s="26"/>
      <c r="C360" s="26"/>
      <c r="D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1:69" s="37" customFormat="1" x14ac:dyDescent="0.2">
      <c r="A361" s="26"/>
      <c r="B361" s="26"/>
      <c r="C361" s="26"/>
      <c r="D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1:69" s="37" customFormat="1" x14ac:dyDescent="0.2">
      <c r="A362" s="26"/>
      <c r="B362" s="26"/>
      <c r="C362" s="26"/>
      <c r="D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1:69" s="37" customFormat="1" x14ac:dyDescent="0.2">
      <c r="A363" s="26"/>
      <c r="B363" s="26"/>
      <c r="C363" s="26"/>
      <c r="D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1:69" s="37" customFormat="1" x14ac:dyDescent="0.2">
      <c r="A364" s="26"/>
      <c r="B364" s="26"/>
      <c r="C364" s="26"/>
      <c r="D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1:69" s="37" customFormat="1" x14ac:dyDescent="0.2">
      <c r="A365" s="26"/>
      <c r="B365" s="26"/>
      <c r="C365" s="26"/>
      <c r="D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1:69" s="37" customFormat="1" x14ac:dyDescent="0.2">
      <c r="A366" s="26"/>
      <c r="B366" s="26"/>
      <c r="C366" s="26"/>
      <c r="D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1:69" s="37" customFormat="1" x14ac:dyDescent="0.2">
      <c r="A367" s="26"/>
      <c r="B367" s="26"/>
      <c r="C367" s="26"/>
      <c r="D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1:69" s="37" customFormat="1" x14ac:dyDescent="0.2">
      <c r="A368" s="26"/>
      <c r="B368" s="26"/>
      <c r="C368" s="26"/>
      <c r="D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1:69" s="37" customFormat="1" x14ac:dyDescent="0.2">
      <c r="A369" s="26"/>
      <c r="B369" s="26"/>
      <c r="C369" s="26"/>
      <c r="D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1:69" s="37" customFormat="1" x14ac:dyDescent="0.2">
      <c r="A370" s="26"/>
      <c r="B370" s="26"/>
      <c r="C370" s="26"/>
      <c r="D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1:69" s="37" customFormat="1" x14ac:dyDescent="0.2">
      <c r="A371" s="26"/>
      <c r="B371" s="26"/>
      <c r="C371" s="26"/>
      <c r="D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1:69" s="37" customFormat="1" x14ac:dyDescent="0.2">
      <c r="A372" s="26"/>
      <c r="B372" s="26"/>
      <c r="C372" s="26"/>
      <c r="D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1:69" s="37" customFormat="1" x14ac:dyDescent="0.2">
      <c r="A373" s="26"/>
      <c r="B373" s="26"/>
      <c r="C373" s="26"/>
      <c r="D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1:69" s="37" customFormat="1" x14ac:dyDescent="0.2">
      <c r="A374" s="26"/>
      <c r="B374" s="26"/>
      <c r="C374" s="26"/>
      <c r="D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1:69" s="37" customFormat="1" x14ac:dyDescent="0.2">
      <c r="A375" s="26"/>
      <c r="B375" s="26"/>
      <c r="C375" s="26"/>
      <c r="D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1:69" s="37" customFormat="1" x14ac:dyDescent="0.2">
      <c r="A376" s="26"/>
      <c r="B376" s="26"/>
      <c r="C376" s="26"/>
      <c r="D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1:69" s="37" customFormat="1" x14ac:dyDescent="0.2">
      <c r="A377" s="26"/>
      <c r="B377" s="26"/>
      <c r="C377" s="26"/>
      <c r="D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1:69" s="37" customFormat="1" x14ac:dyDescent="0.2">
      <c r="A378" s="26"/>
      <c r="B378" s="26"/>
      <c r="C378" s="26"/>
      <c r="D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1:69" s="37" customFormat="1" x14ac:dyDescent="0.2">
      <c r="A379" s="26"/>
      <c r="B379" s="26"/>
      <c r="C379" s="26"/>
      <c r="D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1:69" s="37" customFormat="1" x14ac:dyDescent="0.2">
      <c r="A380" s="26"/>
      <c r="B380" s="26"/>
      <c r="C380" s="26"/>
      <c r="D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1:69" s="37" customFormat="1" x14ac:dyDescent="0.2">
      <c r="A381" s="26"/>
      <c r="B381" s="26"/>
      <c r="C381" s="26"/>
      <c r="D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1:69" s="37" customFormat="1" x14ac:dyDescent="0.2">
      <c r="A382" s="26"/>
      <c r="B382" s="26"/>
      <c r="C382" s="26"/>
      <c r="D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1:69" s="37" customFormat="1" x14ac:dyDescent="0.2">
      <c r="A383" s="26"/>
      <c r="B383" s="26"/>
      <c r="C383" s="26"/>
      <c r="D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1:69" s="37" customFormat="1" x14ac:dyDescent="0.2">
      <c r="A384" s="26"/>
      <c r="B384" s="26"/>
      <c r="C384" s="26"/>
      <c r="D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1:69" s="37" customFormat="1" x14ac:dyDescent="0.2">
      <c r="A385" s="26"/>
      <c r="B385" s="26"/>
      <c r="C385" s="26"/>
      <c r="D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1:69" s="37" customFormat="1" x14ac:dyDescent="0.2">
      <c r="A386" s="26"/>
      <c r="B386" s="26"/>
      <c r="C386" s="26"/>
      <c r="D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1:69" s="37" customFormat="1" x14ac:dyDescent="0.2">
      <c r="A387" s="26"/>
      <c r="B387" s="26"/>
      <c r="C387" s="26"/>
      <c r="D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1:69" s="37" customFormat="1" x14ac:dyDescent="0.2">
      <c r="A388" s="26"/>
      <c r="B388" s="26"/>
      <c r="C388" s="26"/>
      <c r="D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1:69" s="37" customFormat="1" x14ac:dyDescent="0.2">
      <c r="A389" s="26"/>
      <c r="B389" s="26"/>
      <c r="C389" s="26"/>
      <c r="D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1:69" s="37" customFormat="1" x14ac:dyDescent="0.2">
      <c r="A390" s="26"/>
      <c r="B390" s="26"/>
      <c r="C390" s="26"/>
      <c r="D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1:69" s="37" customFormat="1" x14ac:dyDescent="0.2">
      <c r="A391" s="26"/>
      <c r="B391" s="26"/>
      <c r="C391" s="26"/>
      <c r="D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1:69" s="37" customFormat="1" x14ac:dyDescent="0.2">
      <c r="A392" s="26"/>
      <c r="B392" s="26"/>
      <c r="C392" s="26"/>
      <c r="D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1:69" s="37" customFormat="1" x14ac:dyDescent="0.2">
      <c r="A393" s="26"/>
      <c r="B393" s="26"/>
      <c r="C393" s="26"/>
      <c r="D393" s="26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1:69" s="37" customFormat="1" x14ac:dyDescent="0.2">
      <c r="A394" s="26"/>
      <c r="B394" s="26"/>
      <c r="C394" s="26"/>
      <c r="D394" s="26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1:69" s="37" customFormat="1" x14ac:dyDescent="0.2">
      <c r="A395" s="26"/>
      <c r="B395" s="26"/>
      <c r="C395" s="26"/>
      <c r="D395" s="26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1:69" s="37" customFormat="1" x14ac:dyDescent="0.2">
      <c r="A396" s="26"/>
      <c r="B396" s="26"/>
      <c r="C396" s="26"/>
      <c r="D396" s="2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1:69" s="37" customFormat="1" x14ac:dyDescent="0.2">
      <c r="A397" s="26"/>
      <c r="B397" s="26"/>
      <c r="C397" s="26"/>
      <c r="D397" s="26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1:69" s="37" customFormat="1" x14ac:dyDescent="0.2">
      <c r="A398" s="26"/>
      <c r="B398" s="26"/>
      <c r="C398" s="26"/>
      <c r="D398" s="26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1:69" s="37" customFormat="1" x14ac:dyDescent="0.2">
      <c r="A399" s="26"/>
      <c r="B399" s="26"/>
      <c r="C399" s="26"/>
      <c r="D399" s="26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1:69" s="37" customFormat="1" x14ac:dyDescent="0.2">
      <c r="A400" s="26"/>
      <c r="B400" s="26"/>
      <c r="C400" s="26"/>
      <c r="D400" s="26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1:69" s="37" customFormat="1" x14ac:dyDescent="0.2">
      <c r="A401" s="26"/>
      <c r="B401" s="26"/>
      <c r="C401" s="26"/>
      <c r="D401" s="26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</row>
    <row r="402" spans="1:69" s="37" customFormat="1" x14ac:dyDescent="0.2">
      <c r="A402" s="26"/>
      <c r="B402" s="26"/>
      <c r="C402" s="26"/>
      <c r="D402" s="26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1:69" s="37" customFormat="1" x14ac:dyDescent="0.2">
      <c r="A403" s="26"/>
      <c r="B403" s="26"/>
      <c r="C403" s="26"/>
      <c r="D403" s="26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1:69" s="37" customFormat="1" x14ac:dyDescent="0.2">
      <c r="A404" s="26"/>
      <c r="B404" s="26"/>
      <c r="C404" s="26"/>
      <c r="D404" s="26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1:69" s="37" customFormat="1" x14ac:dyDescent="0.2">
      <c r="A405" s="26"/>
      <c r="B405" s="26"/>
      <c r="C405" s="26"/>
      <c r="D405" s="26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</row>
    <row r="406" spans="1:69" s="37" customFormat="1" x14ac:dyDescent="0.2">
      <c r="A406" s="26"/>
      <c r="B406" s="26"/>
      <c r="C406" s="26"/>
      <c r="D406" s="2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1:69" s="37" customFormat="1" x14ac:dyDescent="0.2">
      <c r="A407" s="26"/>
      <c r="B407" s="26"/>
      <c r="C407" s="26"/>
      <c r="D407" s="26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1:69" s="37" customFormat="1" x14ac:dyDescent="0.2">
      <c r="A408" s="26"/>
      <c r="B408" s="26"/>
      <c r="C408" s="26"/>
      <c r="D408" s="26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1:69" s="37" customFormat="1" x14ac:dyDescent="0.2">
      <c r="A409" s="26"/>
      <c r="B409" s="26"/>
      <c r="C409" s="26"/>
      <c r="D409" s="26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</row>
    <row r="410" spans="1:69" s="37" customFormat="1" x14ac:dyDescent="0.2">
      <c r="A410" s="26"/>
      <c r="B410" s="26"/>
      <c r="C410" s="26"/>
      <c r="D410" s="26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</row>
    <row r="411" spans="1:69" s="37" customFormat="1" x14ac:dyDescent="0.2">
      <c r="A411" s="26"/>
      <c r="B411" s="26"/>
      <c r="C411" s="26"/>
      <c r="D411" s="26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</row>
    <row r="412" spans="1:69" s="37" customFormat="1" x14ac:dyDescent="0.2">
      <c r="A412" s="26"/>
      <c r="B412" s="26"/>
      <c r="C412" s="26"/>
      <c r="D412" s="26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1:69" s="37" customFormat="1" x14ac:dyDescent="0.2">
      <c r="A413" s="26"/>
      <c r="B413" s="26"/>
      <c r="C413" s="26"/>
      <c r="D413" s="26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</row>
    <row r="414" spans="1:69" s="37" customFormat="1" x14ac:dyDescent="0.2">
      <c r="A414" s="26"/>
      <c r="B414" s="26"/>
      <c r="C414" s="26"/>
      <c r="D414" s="26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</row>
    <row r="415" spans="1:69" s="37" customFormat="1" x14ac:dyDescent="0.2">
      <c r="A415" s="26"/>
      <c r="B415" s="26"/>
      <c r="C415" s="26"/>
      <c r="D415" s="26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</row>
    <row r="416" spans="1:69" s="37" customFormat="1" x14ac:dyDescent="0.2">
      <c r="A416" s="26"/>
      <c r="B416" s="26"/>
      <c r="C416" s="26"/>
      <c r="D416" s="2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</row>
    <row r="417" spans="1:69" s="37" customFormat="1" x14ac:dyDescent="0.2">
      <c r="A417" s="26"/>
      <c r="B417" s="26"/>
      <c r="C417" s="26"/>
      <c r="D417" s="26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1:69" s="37" customFormat="1" x14ac:dyDescent="0.2">
      <c r="A418" s="26"/>
      <c r="B418" s="26"/>
      <c r="C418" s="26"/>
      <c r="D418" s="26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1:69" s="37" customFormat="1" x14ac:dyDescent="0.2">
      <c r="A419" s="26"/>
      <c r="B419" s="26"/>
      <c r="C419" s="26"/>
      <c r="D419" s="26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1:69" s="37" customFormat="1" x14ac:dyDescent="0.2">
      <c r="A420" s="26"/>
      <c r="B420" s="26"/>
      <c r="C420" s="26"/>
      <c r="D420" s="26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1:69" s="37" customFormat="1" x14ac:dyDescent="0.2">
      <c r="A421" s="26"/>
      <c r="B421" s="26"/>
      <c r="C421" s="26"/>
      <c r="D421" s="26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1:69" s="37" customFormat="1" x14ac:dyDescent="0.2">
      <c r="A422" s="26"/>
      <c r="B422" s="26"/>
      <c r="C422" s="26"/>
      <c r="D422" s="26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1:69" s="37" customFormat="1" x14ac:dyDescent="0.2">
      <c r="A423" s="26"/>
      <c r="B423" s="26"/>
      <c r="C423" s="26"/>
      <c r="D423" s="26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1:69" s="37" customFormat="1" x14ac:dyDescent="0.2">
      <c r="A424" s="26"/>
      <c r="B424" s="26"/>
      <c r="C424" s="26"/>
      <c r="D424" s="26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1:69" s="37" customFormat="1" x14ac:dyDescent="0.2">
      <c r="A425" s="26"/>
      <c r="B425" s="26"/>
      <c r="C425" s="26"/>
      <c r="D425" s="26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1:69" s="37" customFormat="1" x14ac:dyDescent="0.2">
      <c r="A426" s="26"/>
      <c r="B426" s="26"/>
      <c r="C426" s="26"/>
      <c r="D426" s="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1:69" s="37" customFormat="1" x14ac:dyDescent="0.2">
      <c r="A427" s="26"/>
      <c r="B427" s="26"/>
      <c r="C427" s="26"/>
      <c r="D427" s="26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1:69" s="37" customFormat="1" x14ac:dyDescent="0.2">
      <c r="A428" s="26"/>
      <c r="B428" s="26"/>
      <c r="C428" s="26"/>
      <c r="D428" s="26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1:69" s="37" customFormat="1" x14ac:dyDescent="0.2">
      <c r="A429" s="26"/>
      <c r="B429" s="26"/>
      <c r="C429" s="26"/>
      <c r="D429" s="26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</row>
    <row r="430" spans="1:69" s="37" customFormat="1" x14ac:dyDescent="0.2">
      <c r="A430" s="26"/>
      <c r="B430" s="26"/>
      <c r="C430" s="26"/>
      <c r="D430" s="26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</row>
    <row r="431" spans="1:69" s="37" customFormat="1" x14ac:dyDescent="0.2">
      <c r="A431" s="26"/>
      <c r="B431" s="26"/>
      <c r="C431" s="26"/>
      <c r="D431" s="26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</row>
    <row r="432" spans="1:69" s="37" customFormat="1" x14ac:dyDescent="0.2">
      <c r="A432" s="26"/>
      <c r="B432" s="26"/>
      <c r="C432" s="26"/>
      <c r="D432" s="26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</row>
    <row r="433" spans="1:69" s="37" customFormat="1" x14ac:dyDescent="0.2">
      <c r="A433" s="26"/>
      <c r="B433" s="26"/>
      <c r="C433" s="26"/>
      <c r="D433" s="26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</row>
    <row r="434" spans="1:69" s="37" customFormat="1" x14ac:dyDescent="0.2">
      <c r="A434" s="26"/>
      <c r="B434" s="26"/>
      <c r="C434" s="26"/>
      <c r="D434" s="26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</row>
    <row r="435" spans="1:69" s="37" customFormat="1" x14ac:dyDescent="0.2">
      <c r="A435" s="26"/>
      <c r="B435" s="26"/>
      <c r="C435" s="26"/>
      <c r="D435" s="26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</row>
    <row r="436" spans="1:69" s="37" customFormat="1" x14ac:dyDescent="0.2">
      <c r="A436" s="26"/>
      <c r="B436" s="26"/>
      <c r="C436" s="26"/>
      <c r="D436" s="2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</row>
    <row r="437" spans="1:69" s="37" customFormat="1" x14ac:dyDescent="0.2">
      <c r="A437" s="26"/>
      <c r="B437" s="26"/>
      <c r="C437" s="26"/>
      <c r="D437" s="26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1:69" s="37" customFormat="1" x14ac:dyDescent="0.2">
      <c r="A438" s="26"/>
      <c r="B438" s="26"/>
      <c r="C438" s="26"/>
      <c r="D438" s="26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1:69" s="37" customFormat="1" x14ac:dyDescent="0.2">
      <c r="A439" s="26"/>
      <c r="B439" s="26"/>
      <c r="C439" s="26"/>
      <c r="D439" s="26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1:69" s="37" customFormat="1" x14ac:dyDescent="0.2">
      <c r="A440" s="26"/>
      <c r="B440" s="26"/>
      <c r="C440" s="26"/>
      <c r="D440" s="26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1:69" s="37" customFormat="1" x14ac:dyDescent="0.2">
      <c r="A441" s="26"/>
      <c r="B441" s="26"/>
      <c r="C441" s="26"/>
      <c r="D441" s="26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1:69" s="37" customFormat="1" x14ac:dyDescent="0.2">
      <c r="A442" s="26"/>
      <c r="B442" s="26"/>
      <c r="C442" s="26"/>
      <c r="D442" s="26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1:69" s="37" customFormat="1" x14ac:dyDescent="0.2">
      <c r="A443" s="26"/>
      <c r="B443" s="26"/>
      <c r="C443" s="26"/>
      <c r="D443" s="26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1:69" s="37" customFormat="1" x14ac:dyDescent="0.2">
      <c r="A444" s="26"/>
      <c r="B444" s="26"/>
      <c r="C444" s="26"/>
      <c r="D444" s="26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1:69" s="37" customFormat="1" x14ac:dyDescent="0.2">
      <c r="A445" s="26"/>
      <c r="B445" s="26"/>
      <c r="C445" s="26"/>
      <c r="D445" s="26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1:69" s="37" customFormat="1" x14ac:dyDescent="0.2">
      <c r="A446" s="26"/>
      <c r="B446" s="26"/>
      <c r="C446" s="26"/>
      <c r="D446" s="2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1:69" s="37" customFormat="1" x14ac:dyDescent="0.2">
      <c r="A447" s="26"/>
      <c r="B447" s="26"/>
      <c r="C447" s="26"/>
      <c r="D447" s="26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1:69" s="37" customFormat="1" x14ac:dyDescent="0.2">
      <c r="A448" s="26"/>
      <c r="B448" s="26"/>
      <c r="C448" s="26"/>
      <c r="D448" s="26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1:69" s="37" customFormat="1" x14ac:dyDescent="0.2">
      <c r="A449" s="26"/>
      <c r="B449" s="26"/>
      <c r="C449" s="26"/>
      <c r="D449" s="26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</row>
    <row r="450" spans="1:69" s="37" customFormat="1" x14ac:dyDescent="0.2">
      <c r="A450" s="26"/>
      <c r="B450" s="26"/>
      <c r="C450" s="26"/>
      <c r="D450" s="26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1:69" s="37" customFormat="1" x14ac:dyDescent="0.2">
      <c r="A451" s="26"/>
      <c r="B451" s="26"/>
      <c r="C451" s="26"/>
      <c r="D451" s="26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1:69" s="37" customFormat="1" x14ac:dyDescent="0.2">
      <c r="A452" s="26"/>
      <c r="B452" s="26"/>
      <c r="C452" s="26"/>
      <c r="D452" s="26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1:69" s="37" customFormat="1" x14ac:dyDescent="0.2">
      <c r="A453" s="26"/>
      <c r="B453" s="26"/>
      <c r="C453" s="26"/>
      <c r="D453" s="26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1:69" s="37" customFormat="1" x14ac:dyDescent="0.2">
      <c r="A454" s="26"/>
      <c r="B454" s="26"/>
      <c r="C454" s="26"/>
      <c r="D454" s="26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1:69" s="37" customFormat="1" x14ac:dyDescent="0.2">
      <c r="A455" s="26"/>
      <c r="B455" s="26"/>
      <c r="C455" s="26"/>
      <c r="D455" s="26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1:69" s="37" customFormat="1" x14ac:dyDescent="0.2">
      <c r="A456" s="26"/>
      <c r="B456" s="26"/>
      <c r="C456" s="26"/>
      <c r="D456" s="2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1:69" s="37" customFormat="1" x14ac:dyDescent="0.2">
      <c r="A457" s="26"/>
      <c r="B457" s="26"/>
      <c r="C457" s="26"/>
      <c r="D457" s="26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1:69" s="37" customFormat="1" x14ac:dyDescent="0.2">
      <c r="A458" s="26"/>
      <c r="B458" s="26"/>
      <c r="C458" s="26"/>
      <c r="D458" s="26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1:69" s="37" customFormat="1" x14ac:dyDescent="0.2">
      <c r="A459" s="26"/>
      <c r="B459" s="26"/>
      <c r="C459" s="26"/>
      <c r="D459" s="26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1:69" s="37" customFormat="1" x14ac:dyDescent="0.2">
      <c r="A460" s="26"/>
      <c r="B460" s="26"/>
      <c r="C460" s="26"/>
      <c r="D460" s="26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1:69" s="37" customFormat="1" x14ac:dyDescent="0.2">
      <c r="A461" s="26"/>
      <c r="B461" s="26"/>
      <c r="C461" s="26"/>
      <c r="D461" s="26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1:69" s="37" customFormat="1" x14ac:dyDescent="0.2">
      <c r="A462" s="26"/>
      <c r="B462" s="26"/>
      <c r="C462" s="26"/>
      <c r="D462" s="26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1:69" s="37" customFormat="1" x14ac:dyDescent="0.2">
      <c r="A463" s="26"/>
      <c r="B463" s="26"/>
      <c r="C463" s="26"/>
      <c r="D463" s="26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1:69" s="37" customFormat="1" x14ac:dyDescent="0.2">
      <c r="A464" s="26"/>
      <c r="B464" s="26"/>
      <c r="C464" s="26"/>
      <c r="D464" s="26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1:69" s="37" customFormat="1" x14ac:dyDescent="0.2">
      <c r="A465" s="26"/>
      <c r="B465" s="26"/>
      <c r="C465" s="26"/>
      <c r="D465" s="26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1:69" s="37" customFormat="1" x14ac:dyDescent="0.2">
      <c r="A466" s="26"/>
      <c r="B466" s="26"/>
      <c r="C466" s="26"/>
      <c r="D466" s="2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1:69" s="37" customFormat="1" x14ac:dyDescent="0.2">
      <c r="A467" s="26"/>
      <c r="B467" s="26"/>
      <c r="C467" s="26"/>
      <c r="D467" s="26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1:69" s="37" customFormat="1" x14ac:dyDescent="0.2">
      <c r="A468" s="26"/>
      <c r="B468" s="26"/>
      <c r="C468" s="26"/>
      <c r="D468" s="26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1:69" s="37" customFormat="1" x14ac:dyDescent="0.2">
      <c r="A469" s="26"/>
      <c r="B469" s="26"/>
      <c r="C469" s="26"/>
      <c r="D469" s="26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</row>
    <row r="470" spans="1:69" s="37" customFormat="1" x14ac:dyDescent="0.2">
      <c r="A470" s="26"/>
      <c r="B470" s="26"/>
      <c r="C470" s="26"/>
      <c r="D470" s="26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</row>
    <row r="471" spans="1:69" s="37" customFormat="1" x14ac:dyDescent="0.2">
      <c r="A471" s="26"/>
      <c r="B471" s="26"/>
      <c r="C471" s="26"/>
      <c r="D471" s="26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</row>
    <row r="472" spans="1:69" s="37" customFormat="1" x14ac:dyDescent="0.2">
      <c r="A472" s="26"/>
      <c r="B472" s="26"/>
      <c r="C472" s="26"/>
      <c r="D472" s="26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1:69" s="37" customFormat="1" x14ac:dyDescent="0.2">
      <c r="A473" s="26"/>
      <c r="B473" s="26"/>
      <c r="C473" s="26"/>
      <c r="D473" s="26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</row>
    <row r="474" spans="1:69" s="37" customFormat="1" x14ac:dyDescent="0.2">
      <c r="A474" s="26"/>
      <c r="B474" s="26"/>
      <c r="C474" s="26"/>
      <c r="D474" s="26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</row>
    <row r="475" spans="1:69" s="37" customFormat="1" x14ac:dyDescent="0.2">
      <c r="A475" s="26"/>
      <c r="B475" s="26"/>
      <c r="C475" s="26"/>
      <c r="D475" s="26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</row>
    <row r="476" spans="1:69" s="37" customFormat="1" x14ac:dyDescent="0.2">
      <c r="A476" s="26"/>
      <c r="B476" s="26"/>
      <c r="C476" s="26"/>
      <c r="D476" s="2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</row>
    <row r="477" spans="1:69" s="37" customFormat="1" x14ac:dyDescent="0.2">
      <c r="A477" s="26"/>
      <c r="B477" s="26"/>
      <c r="C477" s="26"/>
      <c r="D477" s="26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</row>
    <row r="478" spans="1:69" s="37" customFormat="1" x14ac:dyDescent="0.2">
      <c r="A478" s="26"/>
      <c r="B478" s="26"/>
      <c r="C478" s="26"/>
      <c r="D478" s="26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</row>
    <row r="479" spans="1:69" s="37" customFormat="1" x14ac:dyDescent="0.2">
      <c r="A479" s="26"/>
      <c r="B479" s="26"/>
      <c r="C479" s="26"/>
      <c r="D479" s="26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</row>
    <row r="480" spans="1:69" s="37" customFormat="1" x14ac:dyDescent="0.2">
      <c r="A480" s="26"/>
      <c r="B480" s="26"/>
      <c r="C480" s="26"/>
      <c r="D480" s="26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</row>
    <row r="481" spans="1:69" s="37" customFormat="1" x14ac:dyDescent="0.2">
      <c r="A481" s="26"/>
      <c r="B481" s="26"/>
      <c r="C481" s="26"/>
      <c r="D481" s="26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</row>
    <row r="482" spans="1:69" s="37" customFormat="1" x14ac:dyDescent="0.2">
      <c r="A482" s="26"/>
      <c r="B482" s="26"/>
      <c r="C482" s="26"/>
      <c r="D482" s="26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</row>
    <row r="483" spans="1:69" s="37" customFormat="1" x14ac:dyDescent="0.2">
      <c r="A483" s="26"/>
      <c r="B483" s="26"/>
      <c r="C483" s="26"/>
      <c r="D483" s="26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</row>
    <row r="484" spans="1:69" s="37" customFormat="1" x14ac:dyDescent="0.2">
      <c r="A484" s="26"/>
      <c r="B484" s="26"/>
      <c r="C484" s="26"/>
      <c r="D484" s="26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</row>
    <row r="485" spans="1:69" s="37" customFormat="1" x14ac:dyDescent="0.2">
      <c r="A485" s="26"/>
      <c r="B485" s="26"/>
      <c r="C485" s="26"/>
      <c r="D485" s="26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</row>
    <row r="486" spans="1:69" s="37" customFormat="1" x14ac:dyDescent="0.2">
      <c r="A486" s="26"/>
      <c r="B486" s="26"/>
      <c r="C486" s="26"/>
      <c r="D486" s="2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</row>
    <row r="487" spans="1:69" s="37" customFormat="1" x14ac:dyDescent="0.2">
      <c r="A487" s="26"/>
      <c r="B487" s="26"/>
      <c r="C487" s="26"/>
      <c r="D487" s="26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</row>
    <row r="488" spans="1:69" s="37" customFormat="1" x14ac:dyDescent="0.2">
      <c r="A488" s="26"/>
      <c r="B488" s="26"/>
      <c r="C488" s="26"/>
      <c r="D488" s="26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</row>
    <row r="489" spans="1:69" s="37" customFormat="1" x14ac:dyDescent="0.2">
      <c r="A489" s="26"/>
      <c r="B489" s="26"/>
      <c r="C489" s="26"/>
      <c r="D489" s="26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</row>
    <row r="490" spans="1:69" s="37" customFormat="1" x14ac:dyDescent="0.2">
      <c r="A490" s="26"/>
      <c r="B490" s="26"/>
      <c r="C490" s="26"/>
      <c r="D490" s="26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</row>
    <row r="491" spans="1:69" s="37" customFormat="1" x14ac:dyDescent="0.2">
      <c r="A491" s="26"/>
      <c r="B491" s="26"/>
      <c r="C491" s="26"/>
      <c r="D491" s="26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</row>
    <row r="492" spans="1:69" s="37" customFormat="1" x14ac:dyDescent="0.2">
      <c r="A492" s="26"/>
      <c r="B492" s="26"/>
      <c r="C492" s="26"/>
      <c r="D492" s="26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</row>
    <row r="493" spans="1:69" s="37" customFormat="1" x14ac:dyDescent="0.2">
      <c r="A493" s="26"/>
      <c r="B493" s="26"/>
      <c r="C493" s="26"/>
      <c r="D493" s="26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</row>
    <row r="494" spans="1:69" s="37" customFormat="1" x14ac:dyDescent="0.2">
      <c r="A494" s="26"/>
      <c r="B494" s="26"/>
      <c r="C494" s="26"/>
      <c r="D494" s="26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</row>
    <row r="495" spans="1:69" s="37" customFormat="1" x14ac:dyDescent="0.2">
      <c r="A495" s="26"/>
      <c r="B495" s="26"/>
      <c r="C495" s="26"/>
      <c r="D495" s="26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</row>
    <row r="496" spans="1:69" s="37" customFormat="1" x14ac:dyDescent="0.2">
      <c r="A496" s="26"/>
      <c r="B496" s="26"/>
      <c r="C496" s="26"/>
      <c r="D496" s="2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</row>
    <row r="497" spans="1:69" s="37" customFormat="1" x14ac:dyDescent="0.2">
      <c r="A497" s="26"/>
      <c r="B497" s="26"/>
      <c r="C497" s="26"/>
      <c r="D497" s="26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</row>
    <row r="498" spans="1:69" s="37" customFormat="1" x14ac:dyDescent="0.2">
      <c r="A498" s="26"/>
      <c r="B498" s="26"/>
      <c r="C498" s="26"/>
      <c r="D498" s="26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</row>
    <row r="499" spans="1:69" s="37" customFormat="1" x14ac:dyDescent="0.2">
      <c r="A499" s="26"/>
      <c r="B499" s="26"/>
      <c r="C499" s="26"/>
      <c r="D499" s="26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</row>
    <row r="500" spans="1:69" s="37" customFormat="1" x14ac:dyDescent="0.2">
      <c r="A500" s="26"/>
      <c r="B500" s="26"/>
      <c r="C500" s="26"/>
      <c r="D500" s="26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</row>
    <row r="501" spans="1:69" s="37" customFormat="1" x14ac:dyDescent="0.2">
      <c r="A501" s="26"/>
      <c r="B501" s="26"/>
      <c r="C501" s="26"/>
      <c r="D501" s="26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</row>
    <row r="502" spans="1:69" s="37" customFormat="1" x14ac:dyDescent="0.2">
      <c r="A502" s="26"/>
      <c r="B502" s="26"/>
      <c r="C502" s="26"/>
      <c r="D502" s="26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</row>
    <row r="503" spans="1:69" s="37" customFormat="1" x14ac:dyDescent="0.2">
      <c r="A503" s="26"/>
      <c r="B503" s="26"/>
      <c r="C503" s="26"/>
      <c r="D503" s="26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</row>
    <row r="504" spans="1:69" s="37" customFormat="1" x14ac:dyDescent="0.2">
      <c r="A504" s="26"/>
      <c r="B504" s="26"/>
      <c r="C504" s="26"/>
      <c r="D504" s="26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</row>
    <row r="505" spans="1:69" s="37" customFormat="1" x14ac:dyDescent="0.2">
      <c r="A505" s="26"/>
      <c r="B505" s="26"/>
      <c r="C505" s="26"/>
      <c r="D505" s="26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</row>
    <row r="506" spans="1:69" s="37" customFormat="1" x14ac:dyDescent="0.2">
      <c r="A506" s="26"/>
      <c r="B506" s="26"/>
      <c r="C506" s="26"/>
      <c r="D506" s="2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</row>
    <row r="507" spans="1:69" s="37" customFormat="1" x14ac:dyDescent="0.2">
      <c r="A507" s="26"/>
      <c r="B507" s="26"/>
      <c r="C507" s="26"/>
      <c r="D507" s="26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</row>
    <row r="508" spans="1:69" s="37" customFormat="1" x14ac:dyDescent="0.2">
      <c r="A508" s="26"/>
      <c r="B508" s="26"/>
      <c r="C508" s="26"/>
      <c r="D508" s="26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</row>
    <row r="509" spans="1:69" s="37" customFormat="1" x14ac:dyDescent="0.2">
      <c r="A509" s="26"/>
      <c r="B509" s="26"/>
      <c r="C509" s="26"/>
      <c r="D509" s="26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</row>
    <row r="510" spans="1:69" s="37" customFormat="1" x14ac:dyDescent="0.2">
      <c r="A510" s="26"/>
      <c r="B510" s="26"/>
      <c r="C510" s="26"/>
      <c r="D510" s="26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</row>
    <row r="511" spans="1:69" s="37" customFormat="1" x14ac:dyDescent="0.2">
      <c r="A511" s="26"/>
      <c r="B511" s="26"/>
      <c r="C511" s="26"/>
      <c r="D511" s="26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</row>
    <row r="512" spans="1:69" s="37" customFormat="1" x14ac:dyDescent="0.2">
      <c r="A512" s="26"/>
      <c r="B512" s="26"/>
      <c r="C512" s="26"/>
      <c r="D512" s="26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</row>
    <row r="513" spans="1:69" s="37" customFormat="1" x14ac:dyDescent="0.2">
      <c r="A513" s="26"/>
      <c r="B513" s="26"/>
      <c r="C513" s="26"/>
      <c r="D513" s="26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</row>
    <row r="514" spans="1:69" s="37" customFormat="1" x14ac:dyDescent="0.2">
      <c r="A514" s="26"/>
      <c r="B514" s="26"/>
      <c r="C514" s="26"/>
      <c r="D514" s="26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</row>
    <row r="515" spans="1:69" s="37" customFormat="1" x14ac:dyDescent="0.2">
      <c r="A515" s="26"/>
      <c r="B515" s="26"/>
      <c r="C515" s="26"/>
      <c r="D515" s="26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</row>
    <row r="516" spans="1:69" s="37" customFormat="1" x14ac:dyDescent="0.2">
      <c r="A516" s="26"/>
      <c r="B516" s="26"/>
      <c r="C516" s="26"/>
      <c r="D516" s="2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</row>
    <row r="517" spans="1:69" s="37" customFormat="1" x14ac:dyDescent="0.2">
      <c r="A517" s="26"/>
      <c r="B517" s="26"/>
      <c r="C517" s="26"/>
      <c r="D517" s="26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</row>
    <row r="518" spans="1:69" s="37" customFormat="1" x14ac:dyDescent="0.2">
      <c r="A518" s="26"/>
      <c r="B518" s="26"/>
      <c r="C518" s="26"/>
      <c r="D518" s="26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</row>
    <row r="519" spans="1:69" s="37" customFormat="1" x14ac:dyDescent="0.2">
      <c r="A519" s="26"/>
      <c r="B519" s="26"/>
      <c r="C519" s="26"/>
      <c r="D519" s="26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</row>
    <row r="520" spans="1:69" s="37" customFormat="1" x14ac:dyDescent="0.2">
      <c r="A520" s="26"/>
      <c r="B520" s="26"/>
      <c r="C520" s="26"/>
      <c r="D520" s="26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</row>
    <row r="521" spans="1:69" s="37" customFormat="1" x14ac:dyDescent="0.2">
      <c r="A521" s="26"/>
      <c r="B521" s="26"/>
      <c r="C521" s="26"/>
      <c r="D521" s="26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</row>
    <row r="522" spans="1:69" s="37" customFormat="1" x14ac:dyDescent="0.2">
      <c r="A522" s="26"/>
      <c r="B522" s="26"/>
      <c r="C522" s="26"/>
      <c r="D522" s="26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</row>
    <row r="523" spans="1:69" s="37" customFormat="1" x14ac:dyDescent="0.2">
      <c r="A523" s="26"/>
      <c r="B523" s="26"/>
      <c r="C523" s="26"/>
      <c r="D523" s="26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</row>
    <row r="524" spans="1:69" s="37" customFormat="1" x14ac:dyDescent="0.2">
      <c r="A524" s="26"/>
      <c r="B524" s="26"/>
      <c r="C524" s="26"/>
      <c r="D524" s="26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</row>
    <row r="525" spans="1:69" s="37" customFormat="1" x14ac:dyDescent="0.2">
      <c r="A525" s="26"/>
      <c r="B525" s="26"/>
      <c r="C525" s="26"/>
      <c r="D525" s="26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</row>
    <row r="526" spans="1:69" s="37" customFormat="1" x14ac:dyDescent="0.2">
      <c r="A526" s="26"/>
      <c r="B526" s="26"/>
      <c r="C526" s="26"/>
      <c r="D526" s="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</row>
    <row r="527" spans="1:69" s="37" customFormat="1" x14ac:dyDescent="0.2">
      <c r="A527" s="26"/>
      <c r="B527" s="26"/>
      <c r="C527" s="26"/>
      <c r="D527" s="26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</row>
    <row r="528" spans="1:69" s="37" customFormat="1" x14ac:dyDescent="0.2">
      <c r="A528" s="26"/>
      <c r="B528" s="26"/>
      <c r="C528" s="26"/>
      <c r="D528" s="26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</row>
    <row r="529" spans="1:69" s="37" customFormat="1" x14ac:dyDescent="0.2">
      <c r="A529" s="26"/>
      <c r="B529" s="26"/>
      <c r="C529" s="26"/>
      <c r="D529" s="26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</row>
    <row r="530" spans="1:69" s="37" customFormat="1" x14ac:dyDescent="0.2">
      <c r="A530" s="26"/>
      <c r="B530" s="26"/>
      <c r="C530" s="26"/>
      <c r="D530" s="26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</row>
    <row r="531" spans="1:69" s="37" customFormat="1" x14ac:dyDescent="0.2">
      <c r="A531" s="26"/>
      <c r="B531" s="26"/>
      <c r="C531" s="26"/>
      <c r="D531" s="26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</row>
    <row r="532" spans="1:69" s="37" customFormat="1" x14ac:dyDescent="0.2">
      <c r="A532" s="26"/>
      <c r="B532" s="26"/>
      <c r="C532" s="26"/>
      <c r="D532" s="26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</row>
    <row r="533" spans="1:69" s="37" customFormat="1" x14ac:dyDescent="0.2">
      <c r="A533" s="26"/>
      <c r="B533" s="26"/>
      <c r="C533" s="26"/>
      <c r="D533" s="26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</row>
    <row r="534" spans="1:69" s="37" customFormat="1" x14ac:dyDescent="0.2">
      <c r="A534" s="26"/>
      <c r="B534" s="26"/>
      <c r="C534" s="26"/>
      <c r="D534" s="26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</row>
    <row r="535" spans="1:69" s="37" customFormat="1" x14ac:dyDescent="0.2">
      <c r="A535" s="26"/>
      <c r="B535" s="26"/>
      <c r="C535" s="26"/>
      <c r="D535" s="26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</row>
    <row r="536" spans="1:69" s="37" customFormat="1" x14ac:dyDescent="0.2">
      <c r="A536" s="26"/>
      <c r="B536" s="26"/>
      <c r="C536" s="26"/>
      <c r="D536" s="2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</row>
    <row r="537" spans="1:69" s="37" customFormat="1" x14ac:dyDescent="0.2">
      <c r="A537" s="26"/>
      <c r="B537" s="26"/>
      <c r="C537" s="26"/>
      <c r="D537" s="26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</row>
    <row r="538" spans="1:69" s="37" customFormat="1" x14ac:dyDescent="0.2">
      <c r="A538" s="26"/>
      <c r="B538" s="26"/>
      <c r="C538" s="26"/>
      <c r="D538" s="26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</row>
    <row r="539" spans="1:69" s="37" customFormat="1" x14ac:dyDescent="0.2">
      <c r="A539" s="26"/>
      <c r="B539" s="26"/>
      <c r="C539" s="26"/>
      <c r="D539" s="26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</row>
    <row r="540" spans="1:69" s="37" customFormat="1" x14ac:dyDescent="0.2">
      <c r="A540" s="26"/>
      <c r="B540" s="26"/>
      <c r="C540" s="26"/>
      <c r="D540" s="26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</row>
    <row r="541" spans="1:69" s="37" customFormat="1" x14ac:dyDescent="0.2">
      <c r="A541" s="26"/>
      <c r="B541" s="26"/>
      <c r="C541" s="26"/>
      <c r="D541" s="26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</row>
    <row r="542" spans="1:69" s="37" customFormat="1" x14ac:dyDescent="0.2">
      <c r="A542" s="26"/>
      <c r="B542" s="26"/>
      <c r="C542" s="26"/>
      <c r="D542" s="26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</row>
    <row r="543" spans="1:69" s="37" customFormat="1" x14ac:dyDescent="0.2">
      <c r="A543" s="26"/>
      <c r="B543" s="26"/>
      <c r="C543" s="26"/>
      <c r="D543" s="26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</row>
    <row r="544" spans="1:69" s="37" customFormat="1" x14ac:dyDescent="0.2">
      <c r="A544" s="26"/>
      <c r="B544" s="26"/>
      <c r="C544" s="26"/>
      <c r="D544" s="26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</row>
    <row r="545" spans="1:69" s="37" customFormat="1" x14ac:dyDescent="0.2">
      <c r="A545" s="26"/>
      <c r="B545" s="26"/>
      <c r="C545" s="26"/>
      <c r="D545" s="26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</row>
    <row r="546" spans="1:69" s="37" customFormat="1" x14ac:dyDescent="0.2">
      <c r="A546" s="26"/>
      <c r="B546" s="26"/>
      <c r="C546" s="26"/>
      <c r="D546" s="2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</row>
    <row r="547" spans="1:69" s="37" customFormat="1" x14ac:dyDescent="0.2">
      <c r="A547" s="26"/>
      <c r="B547" s="26"/>
      <c r="C547" s="26"/>
      <c r="D547" s="26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</row>
    <row r="548" spans="1:69" s="37" customFormat="1" x14ac:dyDescent="0.2">
      <c r="A548" s="26"/>
      <c r="B548" s="26"/>
      <c r="C548" s="26"/>
      <c r="D548" s="26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</row>
    <row r="549" spans="1:69" s="37" customFormat="1" x14ac:dyDescent="0.2">
      <c r="A549" s="26"/>
      <c r="B549" s="26"/>
      <c r="C549" s="26"/>
      <c r="D549" s="26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</row>
    <row r="550" spans="1:69" s="37" customFormat="1" x14ac:dyDescent="0.2">
      <c r="A550" s="26"/>
      <c r="B550" s="26"/>
      <c r="C550" s="26"/>
      <c r="D550" s="26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</row>
    <row r="551" spans="1:69" s="37" customFormat="1" x14ac:dyDescent="0.2">
      <c r="A551" s="26"/>
      <c r="B551" s="26"/>
      <c r="C551" s="26"/>
      <c r="D551" s="26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</row>
    <row r="552" spans="1:69" s="37" customFormat="1" x14ac:dyDescent="0.2">
      <c r="A552" s="26"/>
      <c r="B552" s="26"/>
      <c r="C552" s="26"/>
      <c r="D552" s="26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</row>
    <row r="553" spans="1:69" s="37" customFormat="1" x14ac:dyDescent="0.2">
      <c r="A553" s="26"/>
      <c r="B553" s="26"/>
      <c r="C553" s="26"/>
      <c r="D553" s="26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</row>
    <row r="554" spans="1:69" s="37" customFormat="1" x14ac:dyDescent="0.2">
      <c r="A554" s="26"/>
      <c r="B554" s="26"/>
      <c r="C554" s="26"/>
      <c r="D554" s="26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</row>
    <row r="555" spans="1:69" s="37" customFormat="1" x14ac:dyDescent="0.2">
      <c r="A555" s="26"/>
      <c r="B555" s="26"/>
      <c r="C555" s="26"/>
      <c r="D555" s="26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</row>
    <row r="556" spans="1:69" s="37" customFormat="1" x14ac:dyDescent="0.2">
      <c r="A556" s="26"/>
      <c r="B556" s="26"/>
      <c r="C556" s="26"/>
      <c r="D556" s="2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</row>
    <row r="557" spans="1:69" s="37" customFormat="1" x14ac:dyDescent="0.2">
      <c r="A557" s="26"/>
      <c r="B557" s="26"/>
      <c r="C557" s="26"/>
      <c r="D557" s="26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</row>
    <row r="558" spans="1:69" s="37" customFormat="1" x14ac:dyDescent="0.2">
      <c r="A558" s="26"/>
      <c r="B558" s="26"/>
      <c r="C558" s="26"/>
      <c r="D558" s="26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</row>
    <row r="559" spans="1:69" s="37" customFormat="1" x14ac:dyDescent="0.2">
      <c r="A559" s="26"/>
      <c r="B559" s="26"/>
      <c r="C559" s="26"/>
      <c r="D559" s="26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</row>
    <row r="560" spans="1:69" s="37" customFormat="1" x14ac:dyDescent="0.2">
      <c r="A560" s="26"/>
      <c r="B560" s="26"/>
      <c r="C560" s="26"/>
      <c r="D560" s="26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</row>
    <row r="561" spans="1:69" s="37" customFormat="1" x14ac:dyDescent="0.2">
      <c r="A561" s="26"/>
      <c r="B561" s="26"/>
      <c r="C561" s="26"/>
      <c r="D561" s="26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</row>
    <row r="562" spans="1:69" s="37" customFormat="1" x14ac:dyDescent="0.2">
      <c r="A562" s="26"/>
      <c r="B562" s="26"/>
      <c r="C562" s="26"/>
      <c r="D562" s="26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</row>
    <row r="563" spans="1:69" s="37" customFormat="1" x14ac:dyDescent="0.2">
      <c r="A563" s="26"/>
      <c r="B563" s="26"/>
      <c r="C563" s="26"/>
      <c r="D563" s="26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</row>
    <row r="564" spans="1:69" s="37" customFormat="1" x14ac:dyDescent="0.2">
      <c r="A564" s="26"/>
      <c r="B564" s="26"/>
      <c r="C564" s="26"/>
      <c r="D564" s="26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</row>
    <row r="565" spans="1:69" s="37" customFormat="1" x14ac:dyDescent="0.2">
      <c r="A565" s="26"/>
      <c r="B565" s="26"/>
      <c r="C565" s="26"/>
      <c r="D565" s="26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</row>
    <row r="566" spans="1:69" s="37" customFormat="1" x14ac:dyDescent="0.2">
      <c r="A566" s="26"/>
      <c r="B566" s="26"/>
      <c r="C566" s="26"/>
      <c r="D566" s="2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</row>
    <row r="567" spans="1:69" s="37" customFormat="1" x14ac:dyDescent="0.2">
      <c r="A567" s="26"/>
      <c r="B567" s="26"/>
      <c r="C567" s="26"/>
      <c r="D567" s="26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</row>
    <row r="568" spans="1:69" s="37" customFormat="1" x14ac:dyDescent="0.2">
      <c r="A568" s="26"/>
      <c r="B568" s="26"/>
      <c r="C568" s="26"/>
      <c r="D568" s="26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</row>
    <row r="569" spans="1:69" s="37" customFormat="1" x14ac:dyDescent="0.2">
      <c r="A569" s="26"/>
      <c r="B569" s="26"/>
      <c r="C569" s="26"/>
      <c r="D569" s="26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</row>
    <row r="570" spans="1:69" s="37" customFormat="1" x14ac:dyDescent="0.2">
      <c r="A570" s="26"/>
      <c r="B570" s="26"/>
      <c r="C570" s="26"/>
      <c r="D570" s="26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</row>
    <row r="571" spans="1:69" s="37" customFormat="1" x14ac:dyDescent="0.2">
      <c r="A571" s="26"/>
      <c r="B571" s="26"/>
      <c r="C571" s="26"/>
      <c r="D571" s="26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</row>
    <row r="572" spans="1:69" s="37" customFormat="1" x14ac:dyDescent="0.2">
      <c r="A572" s="26"/>
      <c r="B572" s="26"/>
      <c r="C572" s="26"/>
      <c r="D572" s="26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</row>
    <row r="573" spans="1:69" s="37" customFormat="1" x14ac:dyDescent="0.2">
      <c r="A573" s="26"/>
      <c r="B573" s="26"/>
      <c r="C573" s="26"/>
      <c r="D573" s="26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</row>
    <row r="574" spans="1:69" s="37" customFormat="1" x14ac:dyDescent="0.2">
      <c r="A574" s="26"/>
      <c r="B574" s="26"/>
      <c r="C574" s="26"/>
      <c r="D574" s="26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</row>
    <row r="575" spans="1:69" s="37" customFormat="1" x14ac:dyDescent="0.2">
      <c r="A575" s="26"/>
      <c r="B575" s="26"/>
      <c r="C575" s="26"/>
      <c r="D575" s="26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</row>
    <row r="576" spans="1:69" s="37" customFormat="1" x14ac:dyDescent="0.2">
      <c r="A576" s="26"/>
      <c r="B576" s="26"/>
      <c r="C576" s="26"/>
      <c r="D576" s="2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</row>
    <row r="577" spans="1:69" s="37" customFormat="1" x14ac:dyDescent="0.2">
      <c r="A577" s="26"/>
      <c r="B577" s="26"/>
      <c r="C577" s="26"/>
      <c r="D577" s="26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</row>
    <row r="578" spans="1:69" s="37" customFormat="1" x14ac:dyDescent="0.2">
      <c r="A578" s="26"/>
      <c r="B578" s="26"/>
      <c r="C578" s="26"/>
      <c r="D578" s="26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</row>
    <row r="579" spans="1:69" s="37" customFormat="1" x14ac:dyDescent="0.2">
      <c r="A579" s="26"/>
      <c r="B579" s="26"/>
      <c r="C579" s="26"/>
      <c r="D579" s="26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</row>
    <row r="580" spans="1:69" s="37" customFormat="1" x14ac:dyDescent="0.2">
      <c r="A580" s="26"/>
      <c r="B580" s="26"/>
      <c r="C580" s="26"/>
      <c r="D580" s="26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</row>
    <row r="581" spans="1:69" s="37" customFormat="1" x14ac:dyDescent="0.2">
      <c r="A581" s="26"/>
      <c r="B581" s="26"/>
      <c r="C581" s="26"/>
      <c r="D581" s="26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</row>
    <row r="582" spans="1:69" s="37" customFormat="1" x14ac:dyDescent="0.2">
      <c r="A582" s="26"/>
      <c r="B582" s="26"/>
      <c r="C582" s="26"/>
      <c r="D582" s="26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</row>
    <row r="583" spans="1:69" s="37" customFormat="1" x14ac:dyDescent="0.2">
      <c r="A583" s="26"/>
      <c r="B583" s="26"/>
      <c r="C583" s="26"/>
      <c r="D583" s="26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</row>
    <row r="584" spans="1:69" s="37" customFormat="1" x14ac:dyDescent="0.2">
      <c r="A584" s="26"/>
      <c r="B584" s="26"/>
      <c r="C584" s="26"/>
      <c r="D584" s="26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</row>
    <row r="585" spans="1:69" s="37" customFormat="1" x14ac:dyDescent="0.2">
      <c r="A585" s="26"/>
      <c r="B585" s="26"/>
      <c r="C585" s="26"/>
      <c r="D585" s="26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</row>
    <row r="586" spans="1:69" s="37" customFormat="1" x14ac:dyDescent="0.2">
      <c r="A586" s="26"/>
      <c r="B586" s="26"/>
      <c r="C586" s="26"/>
      <c r="D586" s="2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</row>
    <row r="587" spans="1:69" s="37" customFormat="1" x14ac:dyDescent="0.2">
      <c r="A587" s="26"/>
      <c r="B587" s="26"/>
      <c r="C587" s="26"/>
      <c r="D587" s="26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</row>
    <row r="588" spans="1:69" s="37" customFormat="1" x14ac:dyDescent="0.2">
      <c r="A588" s="26"/>
      <c r="B588" s="26"/>
      <c r="C588" s="26"/>
      <c r="D588" s="26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</row>
    <row r="589" spans="1:69" s="37" customFormat="1" x14ac:dyDescent="0.2">
      <c r="A589" s="26"/>
      <c r="B589" s="26"/>
      <c r="C589" s="26"/>
      <c r="D589" s="26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</row>
    <row r="590" spans="1:69" s="37" customFormat="1" x14ac:dyDescent="0.2">
      <c r="A590" s="26"/>
      <c r="B590" s="26"/>
      <c r="C590" s="26"/>
      <c r="D590" s="26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</row>
    <row r="591" spans="1:69" s="37" customFormat="1" x14ac:dyDescent="0.2">
      <c r="A591" s="26"/>
      <c r="B591" s="26"/>
      <c r="C591" s="26"/>
      <c r="D591" s="26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</row>
    <row r="592" spans="1:69" s="37" customFormat="1" x14ac:dyDescent="0.2">
      <c r="A592" s="26"/>
      <c r="B592" s="26"/>
      <c r="C592" s="26"/>
      <c r="D592" s="26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</row>
    <row r="593" spans="1:69" s="37" customFormat="1" x14ac:dyDescent="0.2">
      <c r="A593" s="26"/>
      <c r="B593" s="26"/>
      <c r="C593" s="26"/>
      <c r="D593" s="26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</row>
    <row r="594" spans="1:69" s="37" customFormat="1" x14ac:dyDescent="0.2">
      <c r="A594" s="26"/>
      <c r="B594" s="26"/>
      <c r="C594" s="26"/>
      <c r="D594" s="26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</row>
    <row r="595" spans="1:69" s="37" customFormat="1" x14ac:dyDescent="0.2">
      <c r="A595" s="26"/>
      <c r="B595" s="26"/>
      <c r="C595" s="26"/>
      <c r="D595" s="26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</row>
    <row r="596" spans="1:69" s="37" customFormat="1" x14ac:dyDescent="0.2">
      <c r="A596" s="26"/>
      <c r="B596" s="26"/>
      <c r="C596" s="26"/>
      <c r="D596" s="2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</row>
    <row r="597" spans="1:69" s="37" customFormat="1" x14ac:dyDescent="0.2">
      <c r="A597" s="26"/>
      <c r="B597" s="26"/>
      <c r="C597" s="26"/>
      <c r="D597" s="26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</row>
    <row r="598" spans="1:69" s="37" customFormat="1" x14ac:dyDescent="0.2">
      <c r="A598" s="26"/>
      <c r="B598" s="26"/>
      <c r="C598" s="26"/>
      <c r="D598" s="26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</row>
    <row r="599" spans="1:69" s="37" customFormat="1" x14ac:dyDescent="0.2">
      <c r="A599" s="26"/>
      <c r="B599" s="26"/>
      <c r="C599" s="26"/>
      <c r="D599" s="26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</row>
    <row r="600" spans="1:69" s="37" customFormat="1" x14ac:dyDescent="0.2">
      <c r="A600" s="26"/>
      <c r="B600" s="26"/>
      <c r="C600" s="26"/>
      <c r="D600" s="26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</row>
    <row r="601" spans="1:69" s="37" customFormat="1" x14ac:dyDescent="0.2">
      <c r="A601" s="26"/>
      <c r="B601" s="26"/>
      <c r="C601" s="26"/>
      <c r="D601" s="26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</row>
    <row r="602" spans="1:69" s="37" customFormat="1" x14ac:dyDescent="0.2">
      <c r="A602" s="26"/>
      <c r="B602" s="26"/>
      <c r="C602" s="26"/>
      <c r="D602" s="26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</row>
    <row r="603" spans="1:69" s="37" customFormat="1" x14ac:dyDescent="0.2">
      <c r="A603" s="26"/>
      <c r="B603" s="26"/>
      <c r="C603" s="26"/>
      <c r="D603" s="26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</row>
    <row r="604" spans="1:69" s="37" customFormat="1" x14ac:dyDescent="0.2">
      <c r="A604" s="26"/>
      <c r="B604" s="26"/>
      <c r="C604" s="26"/>
      <c r="D604" s="26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</row>
    <row r="605" spans="1:69" s="37" customFormat="1" x14ac:dyDescent="0.2">
      <c r="A605" s="26"/>
      <c r="B605" s="26"/>
      <c r="C605" s="26"/>
      <c r="D605" s="26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</row>
    <row r="606" spans="1:69" s="37" customFormat="1" x14ac:dyDescent="0.2">
      <c r="A606" s="26"/>
      <c r="B606" s="26"/>
      <c r="C606" s="26"/>
      <c r="D606" s="2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</row>
    <row r="607" spans="1:69" s="37" customFormat="1" x14ac:dyDescent="0.2">
      <c r="A607" s="26"/>
      <c r="B607" s="26"/>
      <c r="C607" s="26"/>
      <c r="D607" s="26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</row>
    <row r="608" spans="1:69" s="37" customFormat="1" x14ac:dyDescent="0.2">
      <c r="A608" s="26"/>
      <c r="B608" s="26"/>
      <c r="C608" s="26"/>
      <c r="D608" s="26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</row>
    <row r="609" spans="1:69" s="37" customFormat="1" x14ac:dyDescent="0.2">
      <c r="A609" s="26"/>
      <c r="B609" s="26"/>
      <c r="C609" s="26"/>
      <c r="D609" s="26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</row>
    <row r="610" spans="1:69" s="37" customFormat="1" x14ac:dyDescent="0.2">
      <c r="A610" s="26"/>
      <c r="B610" s="26"/>
      <c r="C610" s="26"/>
      <c r="D610" s="26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</row>
    <row r="611" spans="1:69" s="37" customFormat="1" x14ac:dyDescent="0.2">
      <c r="A611" s="26"/>
      <c r="B611" s="26"/>
      <c r="C611" s="26"/>
      <c r="D611" s="26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</row>
    <row r="612" spans="1:69" s="37" customFormat="1" x14ac:dyDescent="0.2">
      <c r="A612" s="26"/>
      <c r="B612" s="26"/>
      <c r="C612" s="26"/>
      <c r="D612" s="26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</row>
    <row r="613" spans="1:69" s="37" customFormat="1" x14ac:dyDescent="0.2">
      <c r="A613" s="26"/>
      <c r="B613" s="26"/>
      <c r="C613" s="26"/>
      <c r="D613" s="26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</row>
    <row r="614" spans="1:69" s="37" customFormat="1" x14ac:dyDescent="0.2">
      <c r="A614" s="26"/>
      <c r="B614" s="26"/>
      <c r="C614" s="26"/>
      <c r="D614" s="26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</row>
    <row r="615" spans="1:69" s="37" customFormat="1" x14ac:dyDescent="0.2">
      <c r="A615" s="26"/>
      <c r="B615" s="26"/>
      <c r="C615" s="26"/>
      <c r="D615" s="26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</row>
    <row r="616" spans="1:69" s="37" customFormat="1" x14ac:dyDescent="0.2">
      <c r="A616" s="26"/>
      <c r="B616" s="26"/>
      <c r="C616" s="26"/>
      <c r="D616" s="2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</row>
    <row r="617" spans="1:69" s="37" customFormat="1" x14ac:dyDescent="0.2">
      <c r="A617" s="26"/>
      <c r="B617" s="26"/>
      <c r="C617" s="26"/>
      <c r="D617" s="26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</row>
    <row r="618" spans="1:69" s="37" customFormat="1" x14ac:dyDescent="0.2">
      <c r="A618" s="26"/>
      <c r="B618" s="26"/>
      <c r="C618" s="26"/>
      <c r="D618" s="26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</row>
    <row r="619" spans="1:69" s="37" customFormat="1" x14ac:dyDescent="0.2">
      <c r="A619" s="26"/>
      <c r="B619" s="26"/>
      <c r="C619" s="26"/>
      <c r="D619" s="26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</row>
    <row r="620" spans="1:69" s="37" customFormat="1" x14ac:dyDescent="0.2">
      <c r="A620" s="26"/>
      <c r="B620" s="26"/>
      <c r="C620" s="26"/>
      <c r="D620" s="26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</row>
    <row r="621" spans="1:69" s="37" customFormat="1" x14ac:dyDescent="0.2">
      <c r="A621" s="26"/>
      <c r="B621" s="26"/>
      <c r="C621" s="26"/>
      <c r="D621" s="26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</row>
    <row r="622" spans="1:69" s="37" customFormat="1" x14ac:dyDescent="0.2">
      <c r="A622" s="26"/>
      <c r="B622" s="26"/>
      <c r="C622" s="26"/>
      <c r="D622" s="26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</row>
    <row r="623" spans="1:69" s="37" customFormat="1" x14ac:dyDescent="0.2">
      <c r="A623" s="26"/>
      <c r="B623" s="26"/>
      <c r="C623" s="26"/>
      <c r="D623" s="26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</row>
    <row r="624" spans="1:69" s="37" customFormat="1" x14ac:dyDescent="0.2">
      <c r="A624" s="26"/>
      <c r="B624" s="26"/>
      <c r="C624" s="26"/>
      <c r="D624" s="26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</row>
    <row r="625" spans="1:69" s="37" customFormat="1" x14ac:dyDescent="0.2">
      <c r="A625" s="26"/>
      <c r="B625" s="26"/>
      <c r="C625" s="26"/>
      <c r="D625" s="26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</row>
    <row r="626" spans="1:69" s="37" customFormat="1" x14ac:dyDescent="0.2">
      <c r="A626" s="26"/>
      <c r="B626" s="26"/>
      <c r="C626" s="26"/>
      <c r="D626" s="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</row>
    <row r="627" spans="1:69" s="37" customFormat="1" x14ac:dyDescent="0.2">
      <c r="A627" s="26"/>
      <c r="B627" s="26"/>
      <c r="C627" s="26"/>
      <c r="D627" s="26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</row>
    <row r="628" spans="1:69" s="37" customFormat="1" x14ac:dyDescent="0.2">
      <c r="A628" s="26"/>
      <c r="B628" s="26"/>
      <c r="C628" s="26"/>
      <c r="D628" s="26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</row>
    <row r="629" spans="1:69" s="37" customFormat="1" x14ac:dyDescent="0.2">
      <c r="A629" s="26"/>
      <c r="B629" s="26"/>
      <c r="C629" s="26"/>
      <c r="D629" s="26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</row>
    <row r="630" spans="1:69" s="37" customFormat="1" x14ac:dyDescent="0.2">
      <c r="A630" s="26"/>
      <c r="B630" s="26"/>
      <c r="C630" s="26"/>
      <c r="D630" s="26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</row>
    <row r="631" spans="1:69" s="37" customFormat="1" x14ac:dyDescent="0.2">
      <c r="A631" s="26"/>
      <c r="B631" s="26"/>
      <c r="C631" s="26"/>
      <c r="D631" s="26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</row>
    <row r="632" spans="1:69" s="37" customFormat="1" x14ac:dyDescent="0.2">
      <c r="A632" s="26"/>
      <c r="B632" s="26"/>
      <c r="C632" s="26"/>
      <c r="D632" s="26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</row>
    <row r="633" spans="1:69" s="37" customFormat="1" x14ac:dyDescent="0.2">
      <c r="A633" s="26"/>
      <c r="B633" s="26"/>
      <c r="C633" s="26"/>
      <c r="D633" s="26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</row>
    <row r="634" spans="1:69" s="37" customFormat="1" x14ac:dyDescent="0.2">
      <c r="A634" s="26"/>
      <c r="B634" s="26"/>
      <c r="C634" s="26"/>
      <c r="D634" s="26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</row>
    <row r="635" spans="1:69" s="37" customFormat="1" x14ac:dyDescent="0.2">
      <c r="A635" s="26"/>
      <c r="B635" s="26"/>
      <c r="C635" s="26"/>
      <c r="D635" s="26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</row>
    <row r="636" spans="1:69" s="37" customFormat="1" x14ac:dyDescent="0.2">
      <c r="A636" s="26"/>
      <c r="B636" s="26"/>
      <c r="C636" s="26"/>
      <c r="D636" s="2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</row>
    <row r="637" spans="1:69" s="37" customFormat="1" x14ac:dyDescent="0.2">
      <c r="A637" s="26"/>
      <c r="B637" s="26"/>
      <c r="C637" s="26"/>
      <c r="D637" s="26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</row>
    <row r="638" spans="1:69" s="37" customFormat="1" x14ac:dyDescent="0.2">
      <c r="A638" s="26"/>
      <c r="B638" s="26"/>
      <c r="C638" s="26"/>
      <c r="D638" s="26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</row>
    <row r="639" spans="1:69" s="37" customFormat="1" x14ac:dyDescent="0.2">
      <c r="A639" s="26"/>
      <c r="B639" s="26"/>
      <c r="C639" s="26"/>
      <c r="D639" s="26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</row>
    <row r="640" spans="1:69" s="37" customFormat="1" x14ac:dyDescent="0.2">
      <c r="A640" s="26"/>
      <c r="B640" s="26"/>
      <c r="C640" s="26"/>
      <c r="D640" s="26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</row>
    <row r="641" spans="1:69" s="37" customFormat="1" x14ac:dyDescent="0.2">
      <c r="A641" s="26"/>
      <c r="B641" s="26"/>
      <c r="C641" s="26"/>
      <c r="D641" s="26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</row>
    <row r="642" spans="1:69" s="37" customFormat="1" x14ac:dyDescent="0.2">
      <c r="A642" s="26"/>
      <c r="B642" s="26"/>
      <c r="C642" s="26"/>
      <c r="D642" s="26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</row>
    <row r="643" spans="1:69" s="37" customFormat="1" x14ac:dyDescent="0.2">
      <c r="A643" s="26"/>
      <c r="B643" s="26"/>
      <c r="C643" s="26"/>
      <c r="D643" s="26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</row>
    <row r="644" spans="1:69" s="37" customFormat="1" x14ac:dyDescent="0.2">
      <c r="A644" s="26"/>
      <c r="B644" s="26"/>
      <c r="C644" s="26"/>
      <c r="D644" s="26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</row>
    <row r="645" spans="1:69" s="37" customFormat="1" x14ac:dyDescent="0.2">
      <c r="A645" s="26"/>
      <c r="B645" s="26"/>
      <c r="C645" s="26"/>
      <c r="D645" s="26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</row>
    <row r="646" spans="1:69" s="37" customFormat="1" x14ac:dyDescent="0.2">
      <c r="A646" s="26"/>
      <c r="B646" s="26"/>
      <c r="C646" s="26"/>
      <c r="D646" s="2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</row>
    <row r="647" spans="1:69" s="37" customFormat="1" x14ac:dyDescent="0.2">
      <c r="A647" s="26"/>
      <c r="B647" s="26"/>
      <c r="C647" s="26"/>
      <c r="D647" s="26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</row>
    <row r="648" spans="1:69" s="37" customFormat="1" x14ac:dyDescent="0.2">
      <c r="A648" s="26"/>
      <c r="B648" s="26"/>
      <c r="C648" s="26"/>
      <c r="D648" s="26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</row>
    <row r="649" spans="1:69" s="37" customFormat="1" x14ac:dyDescent="0.2">
      <c r="A649" s="26"/>
      <c r="B649" s="26"/>
      <c r="C649" s="26"/>
      <c r="D649" s="26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</row>
    <row r="650" spans="1:69" s="37" customFormat="1" x14ac:dyDescent="0.2">
      <c r="A650" s="26"/>
      <c r="B650" s="26"/>
      <c r="C650" s="26"/>
      <c r="D650" s="26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</row>
    <row r="651" spans="1:69" s="37" customFormat="1" x14ac:dyDescent="0.2">
      <c r="A651" s="26"/>
      <c r="B651" s="26"/>
      <c r="C651" s="26"/>
      <c r="D651" s="26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</row>
    <row r="652" spans="1:69" s="37" customFormat="1" x14ac:dyDescent="0.2">
      <c r="A652" s="26"/>
      <c r="B652" s="26"/>
      <c r="C652" s="26"/>
      <c r="D652" s="26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</row>
    <row r="653" spans="1:69" s="37" customFormat="1" x14ac:dyDescent="0.2">
      <c r="A653" s="26"/>
      <c r="B653" s="26"/>
      <c r="C653" s="26"/>
      <c r="D653" s="26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</row>
    <row r="654" spans="1:69" s="37" customFormat="1" x14ac:dyDescent="0.2">
      <c r="A654" s="26"/>
      <c r="B654" s="26"/>
      <c r="C654" s="26"/>
      <c r="D654" s="26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</row>
    <row r="655" spans="1:69" s="37" customFormat="1" x14ac:dyDescent="0.2">
      <c r="A655" s="26"/>
      <c r="B655" s="26"/>
      <c r="C655" s="26"/>
      <c r="D655" s="26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</row>
    <row r="656" spans="1:69" s="37" customFormat="1" x14ac:dyDescent="0.2">
      <c r="A656" s="26"/>
      <c r="B656" s="26"/>
      <c r="C656" s="26"/>
      <c r="D656" s="2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</row>
    <row r="657" spans="1:69" s="37" customFormat="1" x14ac:dyDescent="0.2">
      <c r="A657" s="26"/>
      <c r="B657" s="26"/>
      <c r="C657" s="26"/>
      <c r="D657" s="26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</row>
    <row r="658" spans="1:69" s="37" customFormat="1" x14ac:dyDescent="0.2">
      <c r="A658" s="26"/>
      <c r="B658" s="26"/>
      <c r="C658" s="26"/>
      <c r="D658" s="26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</row>
    <row r="659" spans="1:69" s="37" customFormat="1" x14ac:dyDescent="0.2">
      <c r="A659" s="26"/>
      <c r="B659" s="26"/>
      <c r="C659" s="26"/>
      <c r="D659" s="26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</row>
    <row r="660" spans="1:69" s="37" customFormat="1" x14ac:dyDescent="0.2">
      <c r="A660" s="26"/>
      <c r="B660" s="26"/>
      <c r="C660" s="26"/>
      <c r="D660" s="26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</row>
    <row r="661" spans="1:69" s="37" customFormat="1" x14ac:dyDescent="0.2">
      <c r="A661" s="26"/>
      <c r="B661" s="26"/>
      <c r="C661" s="26"/>
      <c r="D661" s="26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</row>
    <row r="662" spans="1:69" s="37" customFormat="1" x14ac:dyDescent="0.2">
      <c r="A662" s="26"/>
      <c r="B662" s="26"/>
      <c r="C662" s="26"/>
      <c r="D662" s="26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</row>
    <row r="663" spans="1:69" s="37" customFormat="1" x14ac:dyDescent="0.2">
      <c r="A663" s="26"/>
      <c r="B663" s="26"/>
      <c r="C663" s="26"/>
      <c r="D663" s="26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</row>
    <row r="664" spans="1:69" s="37" customFormat="1" x14ac:dyDescent="0.2">
      <c r="A664" s="26"/>
      <c r="B664" s="26"/>
      <c r="C664" s="26"/>
      <c r="D664" s="26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</row>
    <row r="665" spans="1:69" s="37" customFormat="1" x14ac:dyDescent="0.2">
      <c r="A665" s="26"/>
      <c r="B665" s="26"/>
      <c r="C665" s="26"/>
      <c r="D665" s="26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</row>
    <row r="666" spans="1:69" s="37" customFormat="1" x14ac:dyDescent="0.2">
      <c r="A666" s="26"/>
      <c r="B666" s="26"/>
      <c r="C666" s="26"/>
      <c r="D666" s="2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</row>
    <row r="667" spans="1:69" s="37" customFormat="1" x14ac:dyDescent="0.2">
      <c r="A667" s="26"/>
      <c r="B667" s="26"/>
      <c r="C667" s="26"/>
      <c r="D667" s="26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</row>
    <row r="668" spans="1:69" s="37" customFormat="1" x14ac:dyDescent="0.2">
      <c r="A668" s="26"/>
      <c r="B668" s="26"/>
      <c r="C668" s="26"/>
      <c r="D668" s="26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</row>
    <row r="669" spans="1:69" s="37" customFormat="1" x14ac:dyDescent="0.2">
      <c r="A669" s="26"/>
      <c r="B669" s="26"/>
      <c r="C669" s="26"/>
      <c r="D669" s="26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</row>
    <row r="670" spans="1:69" s="37" customFormat="1" x14ac:dyDescent="0.2">
      <c r="A670" s="26"/>
      <c r="B670" s="26"/>
      <c r="C670" s="26"/>
      <c r="D670" s="26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</row>
    <row r="671" spans="1:69" s="37" customFormat="1" x14ac:dyDescent="0.2">
      <c r="A671" s="26"/>
      <c r="B671" s="26"/>
      <c r="C671" s="26"/>
      <c r="D671" s="26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</row>
    <row r="672" spans="1:69" s="37" customFormat="1" x14ac:dyDescent="0.2">
      <c r="A672" s="26"/>
      <c r="B672" s="26"/>
      <c r="C672" s="26"/>
      <c r="D672" s="26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</row>
    <row r="673" spans="1:69" s="37" customFormat="1" x14ac:dyDescent="0.2">
      <c r="A673" s="26"/>
      <c r="B673" s="26"/>
      <c r="C673" s="26"/>
      <c r="D673" s="26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</row>
    <row r="674" spans="1:69" s="37" customFormat="1" x14ac:dyDescent="0.2">
      <c r="A674" s="26"/>
      <c r="B674" s="26"/>
      <c r="C674" s="26"/>
      <c r="D674" s="26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</row>
    <row r="675" spans="1:69" s="37" customFormat="1" x14ac:dyDescent="0.2">
      <c r="A675" s="26"/>
      <c r="B675" s="26"/>
      <c r="C675" s="26"/>
      <c r="D675" s="26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</row>
    <row r="676" spans="1:69" s="37" customFormat="1" x14ac:dyDescent="0.2">
      <c r="A676" s="26"/>
      <c r="B676" s="26"/>
      <c r="C676" s="26"/>
      <c r="D676" s="2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</row>
    <row r="677" spans="1:69" s="37" customFormat="1" x14ac:dyDescent="0.2">
      <c r="A677" s="26"/>
      <c r="B677" s="26"/>
      <c r="C677" s="26"/>
      <c r="D677" s="26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</row>
    <row r="678" spans="1:69" s="37" customFormat="1" x14ac:dyDescent="0.2">
      <c r="A678" s="26"/>
      <c r="B678" s="26"/>
      <c r="C678" s="26"/>
      <c r="D678" s="26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</row>
    <row r="679" spans="1:69" s="37" customFormat="1" x14ac:dyDescent="0.2">
      <c r="A679" s="26"/>
      <c r="B679" s="26"/>
      <c r="C679" s="26"/>
      <c r="D679" s="26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</row>
    <row r="680" spans="1:69" s="37" customFormat="1" x14ac:dyDescent="0.2">
      <c r="A680" s="26"/>
      <c r="B680" s="26"/>
      <c r="C680" s="26"/>
      <c r="D680" s="26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</row>
    <row r="681" spans="1:69" s="37" customFormat="1" x14ac:dyDescent="0.2">
      <c r="A681" s="26"/>
      <c r="B681" s="26"/>
      <c r="C681" s="26"/>
      <c r="D681" s="26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</row>
    <row r="682" spans="1:69" s="37" customFormat="1" x14ac:dyDescent="0.2">
      <c r="A682" s="26"/>
      <c r="B682" s="26"/>
      <c r="C682" s="26"/>
      <c r="D682" s="26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</row>
    <row r="683" spans="1:69" s="37" customFormat="1" x14ac:dyDescent="0.2">
      <c r="A683" s="26"/>
      <c r="B683" s="26"/>
      <c r="C683" s="26"/>
      <c r="D683" s="26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</row>
    <row r="684" spans="1:69" s="37" customFormat="1" x14ac:dyDescent="0.2">
      <c r="A684" s="26"/>
      <c r="B684" s="26"/>
      <c r="C684" s="26"/>
      <c r="D684" s="26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</row>
    <row r="685" spans="1:69" s="37" customFormat="1" x14ac:dyDescent="0.2">
      <c r="A685" s="26"/>
      <c r="B685" s="26"/>
      <c r="C685" s="26"/>
      <c r="D685" s="26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</row>
    <row r="686" spans="1:69" s="37" customFormat="1" x14ac:dyDescent="0.2">
      <c r="A686" s="26"/>
      <c r="B686" s="26"/>
      <c r="C686" s="26"/>
      <c r="D686" s="2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</row>
    <row r="687" spans="1:69" s="37" customFormat="1" x14ac:dyDescent="0.2">
      <c r="A687" s="26"/>
      <c r="B687" s="26"/>
      <c r="C687" s="26"/>
      <c r="D687" s="26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</row>
    <row r="688" spans="1:69" s="37" customFormat="1" x14ac:dyDescent="0.2">
      <c r="A688" s="26"/>
      <c r="B688" s="26"/>
      <c r="C688" s="26"/>
      <c r="D688" s="26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</row>
    <row r="689" spans="1:69" s="37" customFormat="1" x14ac:dyDescent="0.2">
      <c r="A689" s="26"/>
      <c r="B689" s="26"/>
      <c r="C689" s="26"/>
      <c r="D689" s="26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</row>
    <row r="690" spans="1:69" s="37" customFormat="1" x14ac:dyDescent="0.2">
      <c r="A690" s="26"/>
      <c r="B690" s="26"/>
      <c r="C690" s="26"/>
      <c r="D690" s="26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</row>
    <row r="691" spans="1:69" s="37" customFormat="1" x14ac:dyDescent="0.2">
      <c r="A691" s="26"/>
      <c r="B691" s="26"/>
      <c r="C691" s="26"/>
      <c r="D691" s="26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</row>
    <row r="692" spans="1:69" s="37" customFormat="1" x14ac:dyDescent="0.2">
      <c r="A692" s="26"/>
      <c r="B692" s="26"/>
      <c r="C692" s="26"/>
      <c r="D692" s="26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</row>
    <row r="693" spans="1:69" s="37" customFormat="1" x14ac:dyDescent="0.2">
      <c r="A693" s="26"/>
      <c r="B693" s="26"/>
      <c r="C693" s="26"/>
      <c r="D693" s="26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</row>
    <row r="694" spans="1:69" s="37" customFormat="1" x14ac:dyDescent="0.2">
      <c r="A694" s="26"/>
      <c r="B694" s="26"/>
      <c r="C694" s="26"/>
      <c r="D694" s="26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</row>
    <row r="695" spans="1:69" s="37" customFormat="1" x14ac:dyDescent="0.2">
      <c r="A695" s="26"/>
      <c r="B695" s="26"/>
      <c r="C695" s="26"/>
      <c r="D695" s="26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</row>
    <row r="696" spans="1:69" s="37" customFormat="1" x14ac:dyDescent="0.2">
      <c r="A696" s="26"/>
      <c r="B696" s="26"/>
      <c r="C696" s="26"/>
      <c r="D696" s="2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</row>
    <row r="697" spans="1:69" s="37" customFormat="1" x14ac:dyDescent="0.2">
      <c r="A697" s="26"/>
      <c r="B697" s="26"/>
      <c r="C697" s="26"/>
      <c r="D697" s="26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</row>
    <row r="698" spans="1:69" s="37" customFormat="1" x14ac:dyDescent="0.2">
      <c r="A698" s="26"/>
      <c r="B698" s="26"/>
      <c r="C698" s="26"/>
      <c r="D698" s="26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</row>
    <row r="699" spans="1:69" s="37" customFormat="1" x14ac:dyDescent="0.2">
      <c r="A699" s="26"/>
      <c r="B699" s="26"/>
      <c r="C699" s="26"/>
      <c r="D699" s="26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</row>
    <row r="700" spans="1:69" s="37" customFormat="1" x14ac:dyDescent="0.2">
      <c r="A700" s="26"/>
      <c r="B700" s="26"/>
      <c r="C700" s="26"/>
      <c r="D700" s="26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</row>
    <row r="701" spans="1:69" s="37" customFormat="1" x14ac:dyDescent="0.2">
      <c r="A701" s="26"/>
      <c r="B701" s="26"/>
      <c r="C701" s="26"/>
      <c r="D701" s="26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</row>
    <row r="702" spans="1:69" s="37" customFormat="1" x14ac:dyDescent="0.2">
      <c r="A702" s="26"/>
      <c r="B702" s="26"/>
      <c r="C702" s="26"/>
      <c r="D702" s="26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</row>
    <row r="703" spans="1:69" s="37" customFormat="1" x14ac:dyDescent="0.2">
      <c r="A703" s="26"/>
      <c r="B703" s="26"/>
      <c r="C703" s="26"/>
      <c r="D703" s="26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</row>
    <row r="704" spans="1:69" s="37" customFormat="1" x14ac:dyDescent="0.2">
      <c r="A704" s="26"/>
      <c r="B704" s="26"/>
      <c r="C704" s="26"/>
      <c r="D704" s="26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</row>
    <row r="705" spans="1:69" s="37" customFormat="1" x14ac:dyDescent="0.2">
      <c r="A705" s="26"/>
      <c r="B705" s="26"/>
      <c r="C705" s="26"/>
      <c r="D705" s="26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</row>
    <row r="706" spans="1:69" s="37" customFormat="1" x14ac:dyDescent="0.2">
      <c r="A706" s="26"/>
      <c r="B706" s="26"/>
      <c r="C706" s="26"/>
      <c r="D706" s="2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</row>
    <row r="707" spans="1:69" s="37" customFormat="1" x14ac:dyDescent="0.2">
      <c r="A707" s="26"/>
      <c r="B707" s="26"/>
      <c r="C707" s="26"/>
      <c r="D707" s="26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</row>
    <row r="708" spans="1:69" s="37" customFormat="1" x14ac:dyDescent="0.2">
      <c r="A708" s="26"/>
      <c r="B708" s="26"/>
      <c r="C708" s="26"/>
      <c r="D708" s="26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</row>
    <row r="709" spans="1:69" s="37" customFormat="1" x14ac:dyDescent="0.2">
      <c r="A709" s="26"/>
      <c r="B709" s="26"/>
      <c r="C709" s="26"/>
      <c r="D709" s="26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</row>
    <row r="710" spans="1:69" s="37" customFormat="1" x14ac:dyDescent="0.2">
      <c r="A710" s="26"/>
      <c r="B710" s="26"/>
      <c r="C710" s="26"/>
      <c r="D710" s="26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</row>
    <row r="711" spans="1:69" s="37" customFormat="1" x14ac:dyDescent="0.2">
      <c r="A711" s="26"/>
      <c r="B711" s="26"/>
      <c r="C711" s="26"/>
      <c r="D711" s="26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</row>
    <row r="712" spans="1:69" s="37" customFormat="1" x14ac:dyDescent="0.2">
      <c r="A712" s="26"/>
      <c r="B712" s="26"/>
      <c r="C712" s="26"/>
      <c r="D712" s="26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</row>
    <row r="713" spans="1:69" s="37" customFormat="1" x14ac:dyDescent="0.2">
      <c r="A713" s="26"/>
      <c r="B713" s="26"/>
      <c r="C713" s="26"/>
      <c r="D713" s="26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</row>
    <row r="714" spans="1:69" s="37" customFormat="1" x14ac:dyDescent="0.2">
      <c r="A714" s="26"/>
      <c r="B714" s="26"/>
      <c r="C714" s="26"/>
      <c r="D714" s="26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</row>
    <row r="715" spans="1:69" s="37" customFormat="1" x14ac:dyDescent="0.2">
      <c r="A715" s="26"/>
      <c r="B715" s="26"/>
      <c r="C715" s="26"/>
      <c r="D715" s="26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</row>
    <row r="716" spans="1:69" s="37" customFormat="1" x14ac:dyDescent="0.2">
      <c r="A716" s="26"/>
      <c r="B716" s="26"/>
      <c r="C716" s="26"/>
      <c r="D716" s="2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</row>
    <row r="717" spans="1:69" s="37" customFormat="1" x14ac:dyDescent="0.2">
      <c r="A717" s="26"/>
      <c r="B717" s="26"/>
      <c r="C717" s="26"/>
      <c r="D717" s="26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</row>
    <row r="718" spans="1:69" s="37" customFormat="1" x14ac:dyDescent="0.2">
      <c r="A718" s="26"/>
      <c r="B718" s="26"/>
      <c r="C718" s="26"/>
      <c r="D718" s="26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</row>
    <row r="719" spans="1:69" s="37" customFormat="1" x14ac:dyDescent="0.2">
      <c r="A719" s="26"/>
      <c r="B719" s="26"/>
      <c r="C719" s="26"/>
      <c r="D719" s="26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</row>
    <row r="720" spans="1:69" s="37" customFormat="1" x14ac:dyDescent="0.2">
      <c r="A720" s="26"/>
      <c r="B720" s="26"/>
      <c r="C720" s="26"/>
      <c r="D720" s="26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</row>
    <row r="721" spans="1:69" s="37" customFormat="1" x14ac:dyDescent="0.2">
      <c r="A721" s="26"/>
      <c r="B721" s="26"/>
      <c r="C721" s="26"/>
      <c r="D721" s="26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</row>
    <row r="722" spans="1:69" s="37" customFormat="1" x14ac:dyDescent="0.2">
      <c r="A722" s="26"/>
      <c r="B722" s="26"/>
      <c r="C722" s="26"/>
      <c r="D722" s="26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</row>
    <row r="723" spans="1:69" s="37" customFormat="1" x14ac:dyDescent="0.2">
      <c r="A723" s="26"/>
      <c r="B723" s="26"/>
      <c r="C723" s="26"/>
      <c r="D723" s="26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</row>
    <row r="724" spans="1:69" s="37" customFormat="1" x14ac:dyDescent="0.2">
      <c r="A724" s="26"/>
      <c r="B724" s="26"/>
      <c r="C724" s="26"/>
      <c r="D724" s="26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</row>
    <row r="725" spans="1:69" s="37" customFormat="1" x14ac:dyDescent="0.2">
      <c r="A725" s="26"/>
      <c r="B725" s="26"/>
      <c r="C725" s="26"/>
      <c r="D725" s="26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</row>
    <row r="726" spans="1:69" s="37" customFormat="1" x14ac:dyDescent="0.2">
      <c r="A726" s="26"/>
      <c r="B726" s="26"/>
      <c r="C726" s="26"/>
      <c r="D726" s="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</row>
    <row r="727" spans="1:69" s="37" customFormat="1" x14ac:dyDescent="0.2">
      <c r="A727" s="26"/>
      <c r="B727" s="26"/>
      <c r="C727" s="26"/>
      <c r="D727" s="26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</row>
    <row r="728" spans="1:69" s="37" customFormat="1" x14ac:dyDescent="0.2">
      <c r="A728" s="26"/>
      <c r="B728" s="26"/>
      <c r="C728" s="26"/>
      <c r="D728" s="26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</row>
    <row r="729" spans="1:69" s="37" customFormat="1" x14ac:dyDescent="0.2">
      <c r="A729" s="26"/>
      <c r="B729" s="26"/>
      <c r="C729" s="26"/>
      <c r="D729" s="26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</row>
    <row r="730" spans="1:69" s="37" customFormat="1" x14ac:dyDescent="0.2">
      <c r="A730" s="26"/>
      <c r="B730" s="26"/>
      <c r="C730" s="26"/>
      <c r="D730" s="26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</row>
    <row r="731" spans="1:69" s="37" customFormat="1" x14ac:dyDescent="0.2">
      <c r="A731" s="26"/>
      <c r="B731" s="26"/>
      <c r="C731" s="26"/>
      <c r="D731" s="26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</row>
    <row r="732" spans="1:69" s="37" customFormat="1" x14ac:dyDescent="0.2">
      <c r="A732" s="26"/>
      <c r="B732" s="26"/>
      <c r="C732" s="26"/>
      <c r="D732" s="26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</row>
    <row r="733" spans="1:69" s="37" customFormat="1" x14ac:dyDescent="0.2">
      <c r="A733" s="26"/>
      <c r="B733" s="26"/>
      <c r="C733" s="26"/>
      <c r="D733" s="26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</row>
    <row r="734" spans="1:69" s="37" customFormat="1" x14ac:dyDescent="0.2">
      <c r="A734" s="26"/>
      <c r="B734" s="26"/>
      <c r="C734" s="26"/>
      <c r="D734" s="26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</row>
    <row r="735" spans="1:69" s="37" customFormat="1" x14ac:dyDescent="0.2">
      <c r="A735" s="26"/>
      <c r="B735" s="26"/>
      <c r="C735" s="26"/>
      <c r="D735" s="26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</row>
    <row r="736" spans="1:69" s="37" customFormat="1" x14ac:dyDescent="0.2">
      <c r="A736" s="26"/>
      <c r="B736" s="26"/>
      <c r="C736" s="26"/>
      <c r="D736" s="2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</row>
    <row r="737" spans="1:69" s="37" customFormat="1" x14ac:dyDescent="0.2">
      <c r="A737" s="26"/>
      <c r="B737" s="26"/>
      <c r="C737" s="26"/>
      <c r="D737" s="26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</row>
    <row r="738" spans="1:69" s="37" customFormat="1" x14ac:dyDescent="0.2">
      <c r="A738" s="26"/>
      <c r="B738" s="26"/>
      <c r="C738" s="26"/>
      <c r="D738" s="26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</row>
    <row r="739" spans="1:69" s="37" customFormat="1" x14ac:dyDescent="0.2">
      <c r="A739" s="26"/>
      <c r="B739" s="26"/>
      <c r="C739" s="26"/>
      <c r="D739" s="26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</row>
    <row r="740" spans="1:69" s="37" customFormat="1" x14ac:dyDescent="0.2">
      <c r="A740" s="26"/>
      <c r="B740" s="26"/>
      <c r="C740" s="26"/>
      <c r="D740" s="26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</row>
    <row r="741" spans="1:69" s="37" customFormat="1" x14ac:dyDescent="0.2">
      <c r="A741" s="26"/>
      <c r="B741" s="26"/>
      <c r="C741" s="26"/>
      <c r="D741" s="26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</row>
    <row r="742" spans="1:69" s="37" customFormat="1" x14ac:dyDescent="0.2">
      <c r="A742" s="26"/>
      <c r="B742" s="26"/>
      <c r="C742" s="26"/>
      <c r="D742" s="26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</row>
    <row r="743" spans="1:69" s="37" customFormat="1" x14ac:dyDescent="0.2">
      <c r="A743" s="26"/>
      <c r="B743" s="26"/>
      <c r="C743" s="26"/>
      <c r="D743" s="26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</row>
    <row r="744" spans="1:69" s="37" customFormat="1" x14ac:dyDescent="0.2">
      <c r="A744" s="26"/>
      <c r="B744" s="26"/>
      <c r="C744" s="26"/>
      <c r="D744" s="26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</row>
    <row r="745" spans="1:69" s="37" customFormat="1" x14ac:dyDescent="0.2">
      <c r="A745" s="26"/>
      <c r="B745" s="26"/>
      <c r="C745" s="26"/>
      <c r="D745" s="26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</row>
    <row r="746" spans="1:69" s="37" customFormat="1" x14ac:dyDescent="0.2">
      <c r="A746" s="26"/>
      <c r="B746" s="26"/>
      <c r="C746" s="26"/>
      <c r="D746" s="2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</row>
    <row r="747" spans="1:69" s="37" customFormat="1" x14ac:dyDescent="0.2">
      <c r="A747" s="26"/>
      <c r="B747" s="26"/>
      <c r="C747" s="26"/>
      <c r="D747" s="26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</row>
    <row r="748" spans="1:69" s="37" customFormat="1" x14ac:dyDescent="0.2">
      <c r="A748" s="26"/>
      <c r="B748" s="26"/>
      <c r="C748" s="26"/>
      <c r="D748" s="26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</row>
    <row r="749" spans="1:69" s="37" customFormat="1" x14ac:dyDescent="0.2">
      <c r="A749" s="26"/>
      <c r="B749" s="26"/>
      <c r="C749" s="26"/>
      <c r="D749" s="26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</row>
    <row r="750" spans="1:69" s="37" customFormat="1" x14ac:dyDescent="0.2">
      <c r="A750" s="26"/>
      <c r="B750" s="26"/>
      <c r="C750" s="26"/>
      <c r="D750" s="26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</row>
    <row r="751" spans="1:69" s="37" customFormat="1" x14ac:dyDescent="0.2">
      <c r="A751" s="26"/>
      <c r="B751" s="26"/>
      <c r="C751" s="26"/>
      <c r="D751" s="26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</row>
    <row r="752" spans="1:69" s="37" customFormat="1" x14ac:dyDescent="0.2">
      <c r="A752" s="26"/>
      <c r="B752" s="26"/>
      <c r="C752" s="26"/>
      <c r="D752" s="26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</row>
    <row r="753" spans="1:69" s="37" customFormat="1" x14ac:dyDescent="0.2">
      <c r="A753" s="26"/>
      <c r="B753" s="26"/>
      <c r="C753" s="26"/>
      <c r="D753" s="26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</row>
    <row r="754" spans="1:69" s="37" customFormat="1" x14ac:dyDescent="0.2">
      <c r="A754" s="26"/>
      <c r="B754" s="26"/>
      <c r="C754" s="26"/>
      <c r="D754" s="26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</row>
    <row r="755" spans="1:69" s="37" customFormat="1" x14ac:dyDescent="0.2">
      <c r="A755" s="26"/>
      <c r="B755" s="26"/>
      <c r="C755" s="26"/>
      <c r="D755" s="26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</row>
    <row r="756" spans="1:69" s="37" customFormat="1" x14ac:dyDescent="0.2">
      <c r="A756" s="26"/>
      <c r="B756" s="26"/>
      <c r="C756" s="26"/>
      <c r="D756" s="2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</row>
    <row r="757" spans="1:69" s="37" customFormat="1" x14ac:dyDescent="0.2">
      <c r="A757" s="26"/>
      <c r="B757" s="26"/>
      <c r="C757" s="26"/>
      <c r="D757" s="26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</row>
    <row r="758" spans="1:69" s="37" customFormat="1" x14ac:dyDescent="0.2">
      <c r="A758" s="26"/>
      <c r="B758" s="26"/>
      <c r="C758" s="26"/>
      <c r="D758" s="26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</row>
    <row r="759" spans="1:69" s="37" customFormat="1" x14ac:dyDescent="0.2">
      <c r="A759" s="26"/>
      <c r="B759" s="26"/>
      <c r="C759" s="26"/>
      <c r="D759" s="26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</row>
    <row r="760" spans="1:69" s="37" customFormat="1" x14ac:dyDescent="0.2">
      <c r="A760" s="26"/>
      <c r="B760" s="26"/>
      <c r="C760" s="26"/>
      <c r="D760" s="26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</row>
    <row r="761" spans="1:69" s="37" customFormat="1" x14ac:dyDescent="0.2">
      <c r="A761" s="26"/>
      <c r="B761" s="26"/>
      <c r="C761" s="26"/>
      <c r="D761" s="26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</row>
    <row r="762" spans="1:69" s="37" customFormat="1" x14ac:dyDescent="0.2">
      <c r="A762" s="26"/>
      <c r="B762" s="26"/>
      <c r="C762" s="26"/>
      <c r="D762" s="26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</row>
    <row r="763" spans="1:69" s="37" customFormat="1" x14ac:dyDescent="0.2">
      <c r="A763" s="26"/>
      <c r="B763" s="26"/>
      <c r="C763" s="26"/>
      <c r="D763" s="26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</row>
    <row r="764" spans="1:69" s="37" customFormat="1" x14ac:dyDescent="0.2">
      <c r="A764" s="26"/>
      <c r="B764" s="26"/>
      <c r="C764" s="26"/>
      <c r="D764" s="26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</row>
    <row r="765" spans="1:69" s="37" customFormat="1" x14ac:dyDescent="0.2">
      <c r="A765" s="26"/>
      <c r="B765" s="26"/>
      <c r="C765" s="26"/>
      <c r="D765" s="26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</row>
    <row r="766" spans="1:69" s="37" customFormat="1" x14ac:dyDescent="0.2">
      <c r="A766" s="26"/>
      <c r="B766" s="26"/>
      <c r="C766" s="26"/>
      <c r="D766" s="2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</row>
    <row r="767" spans="1:69" s="37" customFormat="1" x14ac:dyDescent="0.2">
      <c r="A767" s="26"/>
      <c r="B767" s="26"/>
      <c r="C767" s="26"/>
      <c r="D767" s="26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</row>
    <row r="768" spans="1:69" s="37" customFormat="1" x14ac:dyDescent="0.2">
      <c r="A768" s="26"/>
      <c r="B768" s="26"/>
      <c r="C768" s="26"/>
      <c r="D768" s="26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</row>
    <row r="769" spans="1:69" s="37" customFormat="1" x14ac:dyDescent="0.2">
      <c r="A769" s="26"/>
      <c r="B769" s="26"/>
      <c r="C769" s="26"/>
      <c r="D769" s="26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</row>
    <row r="770" spans="1:69" s="37" customFormat="1" x14ac:dyDescent="0.2">
      <c r="A770" s="26"/>
      <c r="B770" s="26"/>
      <c r="C770" s="26"/>
      <c r="D770" s="26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</row>
    <row r="771" spans="1:69" s="37" customFormat="1" x14ac:dyDescent="0.2">
      <c r="A771" s="26"/>
      <c r="B771" s="26"/>
      <c r="C771" s="26"/>
      <c r="D771" s="26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</row>
    <row r="772" spans="1:69" s="37" customFormat="1" x14ac:dyDescent="0.2">
      <c r="A772" s="26"/>
      <c r="B772" s="26"/>
      <c r="C772" s="26"/>
      <c r="D772" s="26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</row>
    <row r="773" spans="1:69" s="37" customFormat="1" x14ac:dyDescent="0.2">
      <c r="A773" s="26"/>
      <c r="B773" s="26"/>
      <c r="C773" s="26"/>
      <c r="D773" s="26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</row>
    <row r="774" spans="1:69" s="37" customFormat="1" x14ac:dyDescent="0.2">
      <c r="A774" s="26"/>
      <c r="B774" s="26"/>
      <c r="C774" s="26"/>
      <c r="D774" s="26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</row>
    <row r="775" spans="1:69" s="37" customFormat="1" x14ac:dyDescent="0.2">
      <c r="A775" s="26"/>
      <c r="B775" s="26"/>
      <c r="C775" s="26"/>
      <c r="D775" s="26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</row>
    <row r="776" spans="1:69" s="37" customFormat="1" x14ac:dyDescent="0.2">
      <c r="A776" s="26"/>
      <c r="B776" s="26"/>
      <c r="C776" s="26"/>
      <c r="D776" s="2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</row>
    <row r="777" spans="1:69" s="37" customFormat="1" x14ac:dyDescent="0.2">
      <c r="A777" s="26"/>
      <c r="B777" s="26"/>
      <c r="C777" s="26"/>
      <c r="D777" s="26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</row>
    <row r="778" spans="1:69" s="37" customFormat="1" x14ac:dyDescent="0.2">
      <c r="A778" s="26"/>
      <c r="B778" s="26"/>
      <c r="C778" s="26"/>
      <c r="D778" s="26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</row>
    <row r="779" spans="1:69" s="37" customFormat="1" x14ac:dyDescent="0.2">
      <c r="A779" s="26"/>
      <c r="B779" s="26"/>
      <c r="C779" s="26"/>
      <c r="D779" s="26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</row>
    <row r="780" spans="1:69" s="37" customFormat="1" x14ac:dyDescent="0.2">
      <c r="A780" s="26"/>
      <c r="B780" s="26"/>
      <c r="C780" s="26"/>
      <c r="D780" s="26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</row>
    <row r="781" spans="1:69" s="37" customFormat="1" x14ac:dyDescent="0.2">
      <c r="A781" s="26"/>
      <c r="B781" s="26"/>
      <c r="C781" s="26"/>
      <c r="D781" s="26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</row>
    <row r="782" spans="1:69" s="37" customFormat="1" x14ac:dyDescent="0.2">
      <c r="A782" s="26"/>
      <c r="B782" s="26"/>
      <c r="C782" s="26"/>
      <c r="D782" s="26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</row>
    <row r="783" spans="1:69" s="37" customFormat="1" x14ac:dyDescent="0.2">
      <c r="A783" s="26"/>
      <c r="B783" s="26"/>
      <c r="C783" s="26"/>
      <c r="D783" s="26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</row>
    <row r="784" spans="1:69" s="37" customFormat="1" x14ac:dyDescent="0.2">
      <c r="A784" s="26"/>
      <c r="B784" s="26"/>
      <c r="C784" s="26"/>
      <c r="D784" s="26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</row>
    <row r="785" spans="1:69" s="37" customFormat="1" x14ac:dyDescent="0.2">
      <c r="A785" s="26"/>
      <c r="B785" s="26"/>
      <c r="C785" s="26"/>
      <c r="D785" s="26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</row>
    <row r="786" spans="1:69" s="37" customFormat="1" x14ac:dyDescent="0.2">
      <c r="A786" s="26"/>
      <c r="B786" s="26"/>
      <c r="C786" s="26"/>
      <c r="D786" s="2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</row>
    <row r="787" spans="1:69" s="37" customFormat="1" x14ac:dyDescent="0.2">
      <c r="A787" s="26"/>
      <c r="B787" s="26"/>
      <c r="C787" s="26"/>
      <c r="D787" s="26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</row>
    <row r="788" spans="1:69" s="37" customFormat="1" x14ac:dyDescent="0.2">
      <c r="A788" s="26"/>
      <c r="B788" s="26"/>
      <c r="C788" s="26"/>
      <c r="D788" s="26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</row>
    <row r="789" spans="1:69" s="37" customFormat="1" x14ac:dyDescent="0.2">
      <c r="A789" s="26"/>
      <c r="B789" s="26"/>
      <c r="C789" s="26"/>
      <c r="D789" s="26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</row>
    <row r="790" spans="1:69" s="37" customFormat="1" x14ac:dyDescent="0.2">
      <c r="A790" s="26"/>
      <c r="B790" s="26"/>
      <c r="C790" s="26"/>
      <c r="D790" s="26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</row>
    <row r="791" spans="1:69" s="37" customFormat="1" x14ac:dyDescent="0.2">
      <c r="A791" s="26"/>
      <c r="B791" s="26"/>
      <c r="C791" s="26"/>
      <c r="D791" s="26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</row>
    <row r="792" spans="1:69" s="37" customFormat="1" x14ac:dyDescent="0.2">
      <c r="A792" s="26"/>
      <c r="B792" s="26"/>
      <c r="C792" s="26"/>
      <c r="D792" s="26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</row>
    <row r="793" spans="1:69" s="37" customFormat="1" x14ac:dyDescent="0.2">
      <c r="A793" s="26"/>
      <c r="B793" s="26"/>
      <c r="C793" s="26"/>
      <c r="D793" s="26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</row>
    <row r="794" spans="1:69" s="37" customFormat="1" x14ac:dyDescent="0.2">
      <c r="A794" s="26"/>
      <c r="B794" s="26"/>
      <c r="C794" s="26"/>
      <c r="D794" s="26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</row>
    <row r="795" spans="1:69" s="37" customFormat="1" x14ac:dyDescent="0.2">
      <c r="A795" s="26"/>
      <c r="B795" s="26"/>
      <c r="C795" s="26"/>
      <c r="D795" s="26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</row>
    <row r="796" spans="1:69" s="37" customFormat="1" x14ac:dyDescent="0.2">
      <c r="A796" s="26"/>
      <c r="B796" s="26"/>
      <c r="C796" s="26"/>
      <c r="D796" s="2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</row>
    <row r="797" spans="1:69" s="37" customFormat="1" x14ac:dyDescent="0.2">
      <c r="A797" s="26"/>
      <c r="B797" s="26"/>
      <c r="C797" s="26"/>
      <c r="D797" s="26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</row>
    <row r="798" spans="1:69" s="37" customFormat="1" x14ac:dyDescent="0.2">
      <c r="A798" s="26"/>
      <c r="B798" s="26"/>
      <c r="C798" s="26"/>
      <c r="D798" s="26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</row>
    <row r="799" spans="1:69" s="37" customFormat="1" x14ac:dyDescent="0.2">
      <c r="A799" s="26"/>
      <c r="B799" s="26"/>
      <c r="C799" s="26"/>
      <c r="D799" s="26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</row>
    <row r="800" spans="1:69" s="37" customFormat="1" x14ac:dyDescent="0.2">
      <c r="A800" s="26"/>
      <c r="B800" s="26"/>
      <c r="C800" s="26"/>
      <c r="D800" s="26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</row>
    <row r="801" spans="1:69" s="37" customFormat="1" x14ac:dyDescent="0.2">
      <c r="A801" s="26"/>
      <c r="B801" s="26"/>
      <c r="C801" s="26"/>
      <c r="D801" s="26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</row>
    <row r="802" spans="1:69" s="37" customFormat="1" x14ac:dyDescent="0.2">
      <c r="A802" s="26"/>
      <c r="B802" s="26"/>
      <c r="C802" s="26"/>
      <c r="D802" s="26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</row>
    <row r="803" spans="1:69" s="37" customFormat="1" x14ac:dyDescent="0.2">
      <c r="A803" s="26"/>
      <c r="B803" s="26"/>
      <c r="C803" s="26"/>
      <c r="D803" s="26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</row>
    <row r="804" spans="1:69" s="37" customFormat="1" x14ac:dyDescent="0.2">
      <c r="A804" s="26"/>
      <c r="B804" s="26"/>
      <c r="C804" s="26"/>
      <c r="D804" s="26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</row>
    <row r="805" spans="1:69" s="37" customFormat="1" x14ac:dyDescent="0.2">
      <c r="A805" s="26"/>
      <c r="B805" s="26"/>
      <c r="C805" s="26"/>
      <c r="D805" s="26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</row>
    <row r="806" spans="1:69" s="37" customFormat="1" x14ac:dyDescent="0.2">
      <c r="A806" s="26"/>
      <c r="B806" s="26"/>
      <c r="C806" s="26"/>
      <c r="D806" s="2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</row>
    <row r="807" spans="1:69" s="37" customFormat="1" x14ac:dyDescent="0.2">
      <c r="A807" s="26"/>
      <c r="B807" s="26"/>
      <c r="C807" s="26"/>
      <c r="D807" s="26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</row>
    <row r="808" spans="1:69" s="37" customFormat="1" x14ac:dyDescent="0.2">
      <c r="A808" s="26"/>
      <c r="B808" s="26"/>
      <c r="C808" s="26"/>
      <c r="D808" s="26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</row>
    <row r="809" spans="1:69" s="37" customFormat="1" x14ac:dyDescent="0.2">
      <c r="A809" s="26"/>
      <c r="B809" s="26"/>
      <c r="C809" s="26"/>
      <c r="D809" s="26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</row>
    <row r="810" spans="1:69" s="37" customFormat="1" x14ac:dyDescent="0.2">
      <c r="A810" s="26"/>
      <c r="B810" s="26"/>
      <c r="C810" s="26"/>
      <c r="D810" s="26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</row>
    <row r="811" spans="1:69" s="37" customFormat="1" x14ac:dyDescent="0.2">
      <c r="A811" s="26"/>
      <c r="B811" s="26"/>
      <c r="C811" s="26"/>
      <c r="D811" s="26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</row>
    <row r="812" spans="1:69" s="37" customFormat="1" x14ac:dyDescent="0.2">
      <c r="A812" s="26"/>
      <c r="B812" s="26"/>
      <c r="C812" s="26"/>
      <c r="D812" s="26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</row>
    <row r="813" spans="1:69" s="37" customFormat="1" x14ac:dyDescent="0.2">
      <c r="A813" s="26"/>
      <c r="B813" s="26"/>
      <c r="C813" s="26"/>
      <c r="D813" s="26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</row>
    <row r="814" spans="1:69" s="37" customFormat="1" x14ac:dyDescent="0.2">
      <c r="A814" s="26"/>
      <c r="B814" s="26"/>
      <c r="C814" s="26"/>
      <c r="D814" s="26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</row>
    <row r="815" spans="1:69" s="37" customFormat="1" x14ac:dyDescent="0.2">
      <c r="A815" s="26"/>
      <c r="B815" s="26"/>
      <c r="C815" s="26"/>
      <c r="D815" s="26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</row>
    <row r="816" spans="1:69" s="37" customFormat="1" x14ac:dyDescent="0.2">
      <c r="A816" s="26"/>
      <c r="B816" s="26"/>
      <c r="C816" s="26"/>
      <c r="D816" s="2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</row>
    <row r="817" spans="1:69" s="37" customFormat="1" x14ac:dyDescent="0.2">
      <c r="A817" s="26"/>
      <c r="B817" s="26"/>
      <c r="C817" s="26"/>
      <c r="D817" s="26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</row>
    <row r="818" spans="1:69" s="37" customFormat="1" x14ac:dyDescent="0.2">
      <c r="A818" s="26"/>
      <c r="B818" s="26"/>
      <c r="C818" s="26"/>
      <c r="D818" s="26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</row>
    <row r="819" spans="1:69" s="37" customFormat="1" x14ac:dyDescent="0.2">
      <c r="A819" s="26"/>
      <c r="B819" s="26"/>
      <c r="C819" s="26"/>
      <c r="D819" s="26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</row>
    <row r="820" spans="1:69" s="37" customFormat="1" x14ac:dyDescent="0.2">
      <c r="A820" s="26"/>
      <c r="B820" s="26"/>
      <c r="C820" s="26"/>
      <c r="D820" s="26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</row>
    <row r="821" spans="1:69" s="37" customFormat="1" x14ac:dyDescent="0.2">
      <c r="A821" s="26"/>
      <c r="B821" s="26"/>
      <c r="C821" s="26"/>
      <c r="D821" s="26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</row>
    <row r="822" spans="1:69" s="37" customFormat="1" x14ac:dyDescent="0.2">
      <c r="A822" s="26"/>
      <c r="B822" s="26"/>
      <c r="C822" s="26"/>
      <c r="D822" s="26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</row>
    <row r="823" spans="1:69" s="37" customFormat="1" x14ac:dyDescent="0.2">
      <c r="A823" s="26"/>
      <c r="B823" s="26"/>
      <c r="C823" s="26"/>
      <c r="D823" s="26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</row>
    <row r="824" spans="1:69" s="37" customFormat="1" x14ac:dyDescent="0.2">
      <c r="A824" s="26"/>
      <c r="B824" s="26"/>
      <c r="C824" s="26"/>
      <c r="D824" s="26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</row>
    <row r="825" spans="1:69" s="37" customFormat="1" x14ac:dyDescent="0.2">
      <c r="A825" s="26"/>
      <c r="B825" s="26"/>
      <c r="C825" s="26"/>
      <c r="D825" s="26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</row>
    <row r="826" spans="1:69" s="37" customFormat="1" x14ac:dyDescent="0.2">
      <c r="A826" s="26"/>
      <c r="B826" s="26"/>
      <c r="C826" s="26"/>
      <c r="D826" s="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</row>
    <row r="827" spans="1:69" s="37" customFormat="1" x14ac:dyDescent="0.2">
      <c r="A827" s="26"/>
      <c r="B827" s="26"/>
      <c r="C827" s="26"/>
      <c r="D827" s="26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</row>
    <row r="828" spans="1:69" s="37" customFormat="1" x14ac:dyDescent="0.2">
      <c r="A828" s="26"/>
      <c r="B828" s="26"/>
      <c r="C828" s="26"/>
      <c r="D828" s="26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</row>
    <row r="829" spans="1:69" s="37" customFormat="1" x14ac:dyDescent="0.2">
      <c r="A829" s="26"/>
      <c r="B829" s="26"/>
      <c r="C829" s="26"/>
      <c r="D829" s="26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</row>
    <row r="830" spans="1:69" s="37" customFormat="1" x14ac:dyDescent="0.2">
      <c r="A830" s="26"/>
      <c r="B830" s="26"/>
      <c r="C830" s="26"/>
      <c r="D830" s="26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</row>
    <row r="831" spans="1:69" s="37" customFormat="1" x14ac:dyDescent="0.2">
      <c r="A831" s="26"/>
      <c r="B831" s="26"/>
      <c r="C831" s="26"/>
      <c r="D831" s="26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</row>
    <row r="832" spans="1:69" s="37" customFormat="1" x14ac:dyDescent="0.2">
      <c r="A832" s="26"/>
      <c r="B832" s="26"/>
      <c r="C832" s="26"/>
      <c r="D832" s="26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</row>
    <row r="833" spans="1:69" s="37" customFormat="1" x14ac:dyDescent="0.2">
      <c r="A833" s="26"/>
      <c r="B833" s="26"/>
      <c r="C833" s="26"/>
      <c r="D833" s="26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</row>
    <row r="834" spans="1:69" s="37" customFormat="1" x14ac:dyDescent="0.2">
      <c r="A834" s="26"/>
      <c r="B834" s="26"/>
      <c r="C834" s="26"/>
      <c r="D834" s="26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</row>
    <row r="835" spans="1:69" s="37" customFormat="1" x14ac:dyDescent="0.2">
      <c r="A835" s="26"/>
      <c r="B835" s="26"/>
      <c r="C835" s="26"/>
      <c r="D835" s="26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</row>
    <row r="836" spans="1:69" s="37" customFormat="1" x14ac:dyDescent="0.2">
      <c r="A836" s="26"/>
      <c r="B836" s="26"/>
      <c r="C836" s="26"/>
      <c r="D836" s="2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</row>
    <row r="837" spans="1:69" s="37" customFormat="1" x14ac:dyDescent="0.2">
      <c r="A837" s="26"/>
      <c r="B837" s="26"/>
      <c r="C837" s="26"/>
      <c r="D837" s="26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</row>
    <row r="838" spans="1:69" s="37" customFormat="1" x14ac:dyDescent="0.2">
      <c r="A838" s="26"/>
      <c r="B838" s="26"/>
      <c r="C838" s="26"/>
      <c r="D838" s="26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</row>
    <row r="839" spans="1:69" s="37" customFormat="1" x14ac:dyDescent="0.2">
      <c r="A839" s="26"/>
      <c r="B839" s="26"/>
      <c r="C839" s="26"/>
      <c r="D839" s="26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</row>
    <row r="840" spans="1:69" s="37" customFormat="1" x14ac:dyDescent="0.2">
      <c r="A840" s="26"/>
      <c r="B840" s="26"/>
      <c r="C840" s="26"/>
      <c r="D840" s="26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</row>
    <row r="841" spans="1:69" s="37" customFormat="1" x14ac:dyDescent="0.2">
      <c r="A841" s="26"/>
      <c r="B841" s="26"/>
      <c r="C841" s="26"/>
      <c r="D841" s="26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</row>
    <row r="842" spans="1:69" s="37" customFormat="1" x14ac:dyDescent="0.2">
      <c r="A842" s="26"/>
      <c r="B842" s="26"/>
      <c r="C842" s="26"/>
      <c r="D842" s="26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</row>
    <row r="843" spans="1:69" s="37" customFormat="1" x14ac:dyDescent="0.2">
      <c r="A843" s="26"/>
      <c r="B843" s="26"/>
      <c r="C843" s="26"/>
      <c r="D843" s="26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</row>
    <row r="844" spans="1:69" s="37" customFormat="1" x14ac:dyDescent="0.2">
      <c r="A844" s="26"/>
      <c r="B844" s="26"/>
      <c r="C844" s="26"/>
      <c r="D844" s="26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</row>
    <row r="845" spans="1:69" s="37" customFormat="1" x14ac:dyDescent="0.2">
      <c r="A845" s="26"/>
      <c r="B845" s="26"/>
      <c r="C845" s="26"/>
      <c r="D845" s="26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</row>
    <row r="846" spans="1:69" s="37" customFormat="1" x14ac:dyDescent="0.2">
      <c r="A846" s="26"/>
      <c r="B846" s="26"/>
      <c r="C846" s="26"/>
      <c r="D846" s="2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</row>
    <row r="847" spans="1:69" s="37" customFormat="1" x14ac:dyDescent="0.2">
      <c r="A847" s="26"/>
      <c r="B847" s="26"/>
      <c r="C847" s="26"/>
      <c r="D847" s="26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</row>
    <row r="848" spans="1:69" s="37" customFormat="1" x14ac:dyDescent="0.2">
      <c r="A848" s="26"/>
      <c r="B848" s="26"/>
      <c r="C848" s="26"/>
      <c r="D848" s="26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</row>
    <row r="849" spans="1:69" s="37" customFormat="1" x14ac:dyDescent="0.2">
      <c r="A849" s="26"/>
      <c r="B849" s="26"/>
      <c r="C849" s="26"/>
      <c r="D849" s="26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</row>
    <row r="850" spans="1:69" s="37" customFormat="1" x14ac:dyDescent="0.2">
      <c r="A850" s="26"/>
      <c r="B850" s="26"/>
      <c r="C850" s="26"/>
      <c r="D850" s="26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</row>
    <row r="851" spans="1:69" s="37" customFormat="1" x14ac:dyDescent="0.2">
      <c r="A851" s="26"/>
      <c r="B851" s="26"/>
      <c r="C851" s="26"/>
      <c r="D851" s="26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</row>
    <row r="852" spans="1:69" s="37" customFormat="1" x14ac:dyDescent="0.2">
      <c r="A852" s="26"/>
      <c r="B852" s="26"/>
      <c r="C852" s="26"/>
      <c r="D852" s="26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</row>
    <row r="853" spans="1:69" s="37" customFormat="1" x14ac:dyDescent="0.2">
      <c r="A853" s="26"/>
      <c r="B853" s="26"/>
      <c r="C853" s="26"/>
      <c r="D853" s="26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</row>
    <row r="854" spans="1:69" s="37" customFormat="1" x14ac:dyDescent="0.2">
      <c r="A854" s="26"/>
      <c r="B854" s="26"/>
      <c r="C854" s="26"/>
      <c r="D854" s="26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</row>
    <row r="855" spans="1:69" s="37" customFormat="1" x14ac:dyDescent="0.2">
      <c r="A855" s="26"/>
      <c r="B855" s="26"/>
      <c r="C855" s="26"/>
      <c r="D855" s="26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</row>
    <row r="856" spans="1:69" s="37" customFormat="1" x14ac:dyDescent="0.2">
      <c r="A856" s="26"/>
      <c r="B856" s="26"/>
      <c r="C856" s="26"/>
      <c r="D856" s="2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</row>
    <row r="857" spans="1:69" s="37" customFormat="1" x14ac:dyDescent="0.2">
      <c r="A857" s="26"/>
      <c r="B857" s="26"/>
      <c r="C857" s="26"/>
      <c r="D857" s="26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</row>
    <row r="858" spans="1:69" s="37" customFormat="1" x14ac:dyDescent="0.2">
      <c r="A858" s="26"/>
      <c r="B858" s="26"/>
      <c r="C858" s="26"/>
      <c r="D858" s="26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</row>
    <row r="859" spans="1:69" s="37" customFormat="1" x14ac:dyDescent="0.2">
      <c r="A859" s="26"/>
      <c r="B859" s="26"/>
      <c r="C859" s="26"/>
      <c r="D859" s="26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</row>
    <row r="860" spans="1:69" s="37" customFormat="1" x14ac:dyDescent="0.2">
      <c r="A860" s="26"/>
      <c r="B860" s="26"/>
      <c r="C860" s="26"/>
      <c r="D860" s="26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</row>
    <row r="861" spans="1:69" s="37" customFormat="1" x14ac:dyDescent="0.2">
      <c r="A861" s="26"/>
      <c r="B861" s="26"/>
      <c r="C861" s="26"/>
      <c r="D861" s="26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</row>
    <row r="862" spans="1:69" s="37" customFormat="1" x14ac:dyDescent="0.2">
      <c r="A862" s="26"/>
      <c r="B862" s="26"/>
      <c r="C862" s="26"/>
      <c r="D862" s="26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</row>
    <row r="863" spans="1:69" s="37" customFormat="1" x14ac:dyDescent="0.2">
      <c r="A863" s="26"/>
      <c r="B863" s="26"/>
      <c r="C863" s="26"/>
      <c r="D863" s="26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</row>
    <row r="864" spans="1:69" s="37" customFormat="1" x14ac:dyDescent="0.2">
      <c r="A864" s="26"/>
      <c r="B864" s="26"/>
      <c r="C864" s="26"/>
      <c r="D864" s="26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</row>
    <row r="865" spans="1:69" s="37" customFormat="1" x14ac:dyDescent="0.2">
      <c r="A865" s="26"/>
      <c r="B865" s="26"/>
      <c r="C865" s="26"/>
      <c r="D865" s="26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</row>
    <row r="866" spans="1:69" s="37" customFormat="1" x14ac:dyDescent="0.2">
      <c r="A866" s="26"/>
      <c r="B866" s="26"/>
      <c r="C866" s="26"/>
      <c r="D866" s="2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</row>
    <row r="867" spans="1:69" s="37" customFormat="1" x14ac:dyDescent="0.2">
      <c r="A867" s="26"/>
      <c r="B867" s="26"/>
      <c r="C867" s="26"/>
      <c r="D867" s="26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</row>
    <row r="868" spans="1:69" s="37" customFormat="1" x14ac:dyDescent="0.2">
      <c r="A868" s="26"/>
      <c r="B868" s="26"/>
      <c r="C868" s="26"/>
      <c r="D868" s="26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</row>
    <row r="869" spans="1:69" s="37" customFormat="1" x14ac:dyDescent="0.2">
      <c r="A869" s="26"/>
      <c r="B869" s="26"/>
      <c r="C869" s="26"/>
      <c r="D869" s="26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</row>
    <row r="870" spans="1:69" s="37" customFormat="1" x14ac:dyDescent="0.2">
      <c r="A870" s="26"/>
      <c r="B870" s="26"/>
      <c r="C870" s="26"/>
      <c r="D870" s="26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</row>
    <row r="871" spans="1:69" s="37" customFormat="1" x14ac:dyDescent="0.2">
      <c r="A871" s="26"/>
      <c r="B871" s="26"/>
      <c r="C871" s="26"/>
      <c r="D871" s="26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</row>
    <row r="872" spans="1:69" s="37" customFormat="1" x14ac:dyDescent="0.2">
      <c r="A872" s="26"/>
      <c r="B872" s="26"/>
      <c r="C872" s="26"/>
      <c r="D872" s="26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</row>
    <row r="873" spans="1:69" s="37" customFormat="1" x14ac:dyDescent="0.2">
      <c r="A873" s="26"/>
      <c r="B873" s="26"/>
      <c r="C873" s="26"/>
      <c r="D873" s="26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</row>
    <row r="874" spans="1:69" s="37" customFormat="1" x14ac:dyDescent="0.2">
      <c r="A874" s="26"/>
      <c r="B874" s="26"/>
      <c r="C874" s="26"/>
      <c r="D874" s="26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</row>
    <row r="875" spans="1:69" s="37" customFormat="1" x14ac:dyDescent="0.2">
      <c r="A875" s="26"/>
      <c r="B875" s="26"/>
      <c r="C875" s="26"/>
      <c r="D875" s="26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</row>
    <row r="876" spans="1:69" s="37" customFormat="1" x14ac:dyDescent="0.2">
      <c r="A876" s="26"/>
      <c r="B876" s="26"/>
      <c r="C876" s="26"/>
      <c r="D876" s="2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</row>
    <row r="877" spans="1:69" s="37" customFormat="1" x14ac:dyDescent="0.2">
      <c r="A877" s="26"/>
      <c r="B877" s="26"/>
      <c r="C877" s="26"/>
      <c r="D877" s="26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</row>
    <row r="878" spans="1:69" s="37" customFormat="1" x14ac:dyDescent="0.2">
      <c r="A878" s="26"/>
      <c r="B878" s="26"/>
      <c r="C878" s="26"/>
      <c r="D878" s="26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</row>
    <row r="879" spans="1:69" s="37" customFormat="1" x14ac:dyDescent="0.2">
      <c r="A879" s="26"/>
      <c r="B879" s="26"/>
      <c r="C879" s="26"/>
      <c r="D879" s="26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</row>
    <row r="880" spans="1:69" s="37" customFormat="1" x14ac:dyDescent="0.2">
      <c r="A880" s="26"/>
      <c r="B880" s="26"/>
      <c r="C880" s="26"/>
      <c r="D880" s="26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</row>
    <row r="881" spans="1:69" s="37" customFormat="1" x14ac:dyDescent="0.2">
      <c r="A881" s="26"/>
      <c r="B881" s="26"/>
      <c r="C881" s="26"/>
      <c r="D881" s="26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</row>
    <row r="882" spans="1:69" s="37" customFormat="1" x14ac:dyDescent="0.2">
      <c r="A882" s="26"/>
      <c r="B882" s="26"/>
      <c r="C882" s="26"/>
      <c r="D882" s="26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</row>
    <row r="883" spans="1:69" s="37" customFormat="1" x14ac:dyDescent="0.2">
      <c r="A883" s="26"/>
      <c r="B883" s="26"/>
      <c r="C883" s="26"/>
      <c r="D883" s="26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</row>
    <row r="884" spans="1:69" s="37" customFormat="1" x14ac:dyDescent="0.2">
      <c r="A884" s="26"/>
      <c r="B884" s="26"/>
      <c r="C884" s="26"/>
      <c r="D884" s="26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</row>
    <row r="885" spans="1:69" s="37" customFormat="1" x14ac:dyDescent="0.2">
      <c r="A885" s="26"/>
      <c r="B885" s="26"/>
      <c r="C885" s="26"/>
      <c r="D885" s="26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</row>
    <row r="886" spans="1:69" s="37" customFormat="1" x14ac:dyDescent="0.2">
      <c r="A886" s="26"/>
      <c r="B886" s="26"/>
      <c r="C886" s="26"/>
      <c r="D886" s="2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</row>
    <row r="887" spans="1:69" s="37" customFormat="1" x14ac:dyDescent="0.2">
      <c r="A887" s="26"/>
      <c r="B887" s="26"/>
      <c r="C887" s="26"/>
      <c r="D887" s="26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</row>
    <row r="888" spans="1:69" s="37" customFormat="1" x14ac:dyDescent="0.2">
      <c r="A888" s="26"/>
      <c r="B888" s="26"/>
      <c r="C888" s="26"/>
      <c r="D888" s="26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</row>
    <row r="889" spans="1:69" s="37" customFormat="1" x14ac:dyDescent="0.2">
      <c r="A889" s="26"/>
      <c r="B889" s="26"/>
      <c r="C889" s="26"/>
      <c r="D889" s="26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</row>
    <row r="890" spans="1:69" s="37" customFormat="1" x14ac:dyDescent="0.2">
      <c r="A890" s="26"/>
      <c r="B890" s="26"/>
      <c r="C890" s="26"/>
      <c r="D890" s="26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</row>
    <row r="891" spans="1:69" s="37" customFormat="1" x14ac:dyDescent="0.2">
      <c r="A891" s="26"/>
      <c r="B891" s="26"/>
      <c r="C891" s="26"/>
      <c r="D891" s="26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</row>
    <row r="892" spans="1:69" s="37" customFormat="1" x14ac:dyDescent="0.2">
      <c r="A892" s="26"/>
      <c r="B892" s="26"/>
      <c r="C892" s="26"/>
      <c r="D892" s="26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</row>
    <row r="893" spans="1:69" s="37" customFormat="1" x14ac:dyDescent="0.2">
      <c r="A893" s="26"/>
      <c r="B893" s="26"/>
      <c r="C893" s="26"/>
      <c r="D893" s="26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</row>
    <row r="894" spans="1:69" s="37" customFormat="1" x14ac:dyDescent="0.2">
      <c r="A894" s="26"/>
      <c r="B894" s="26"/>
      <c r="C894" s="26"/>
      <c r="D894" s="26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</row>
    <row r="895" spans="1:69" s="37" customFormat="1" x14ac:dyDescent="0.2">
      <c r="A895" s="26"/>
      <c r="B895" s="26"/>
      <c r="C895" s="26"/>
      <c r="D895" s="26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</row>
    <row r="896" spans="1:69" s="37" customFormat="1" x14ac:dyDescent="0.2">
      <c r="A896" s="26"/>
      <c r="B896" s="26"/>
      <c r="C896" s="26"/>
      <c r="D896" s="2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</row>
    <row r="897" spans="1:69" s="37" customFormat="1" x14ac:dyDescent="0.2">
      <c r="A897" s="26"/>
      <c r="B897" s="26"/>
      <c r="C897" s="26"/>
      <c r="D897" s="26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</row>
    <row r="898" spans="1:69" s="37" customFormat="1" x14ac:dyDescent="0.2">
      <c r="A898" s="26"/>
      <c r="B898" s="26"/>
      <c r="C898" s="26"/>
      <c r="D898" s="26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</row>
    <row r="899" spans="1:69" s="37" customFormat="1" x14ac:dyDescent="0.2">
      <c r="A899" s="26"/>
      <c r="B899" s="26"/>
      <c r="C899" s="26"/>
      <c r="D899" s="26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</row>
    <row r="900" spans="1:69" s="37" customFormat="1" x14ac:dyDescent="0.2">
      <c r="A900" s="26"/>
      <c r="B900" s="26"/>
      <c r="C900" s="26"/>
      <c r="D900" s="26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</row>
    <row r="901" spans="1:69" s="37" customFormat="1" x14ac:dyDescent="0.2">
      <c r="A901" s="26"/>
      <c r="B901" s="26"/>
      <c r="C901" s="26"/>
      <c r="D901" s="26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</row>
    <row r="902" spans="1:69" s="37" customFormat="1" x14ac:dyDescent="0.2">
      <c r="A902" s="26"/>
      <c r="B902" s="26"/>
      <c r="C902" s="26"/>
      <c r="D902" s="26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</row>
    <row r="903" spans="1:69" s="37" customFormat="1" x14ac:dyDescent="0.2">
      <c r="A903" s="26"/>
      <c r="B903" s="26"/>
      <c r="C903" s="26"/>
      <c r="D903" s="26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</row>
    <row r="904" spans="1:69" s="37" customFormat="1" x14ac:dyDescent="0.2">
      <c r="A904" s="26"/>
      <c r="B904" s="26"/>
      <c r="C904" s="26"/>
      <c r="D904" s="26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</row>
    <row r="905" spans="1:69" s="37" customFormat="1" x14ac:dyDescent="0.2">
      <c r="A905" s="26"/>
      <c r="B905" s="26"/>
      <c r="C905" s="26"/>
      <c r="D905" s="26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</row>
    <row r="906" spans="1:69" s="37" customFormat="1" x14ac:dyDescent="0.2">
      <c r="A906" s="26"/>
      <c r="B906" s="26"/>
      <c r="C906" s="26"/>
      <c r="D906" s="2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</row>
    <row r="907" spans="1:69" s="37" customFormat="1" x14ac:dyDescent="0.2">
      <c r="A907" s="26"/>
      <c r="B907" s="26"/>
      <c r="C907" s="26"/>
      <c r="D907" s="26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</row>
    <row r="908" spans="1:69" s="37" customFormat="1" x14ac:dyDescent="0.2">
      <c r="A908" s="26"/>
      <c r="B908" s="26"/>
      <c r="C908" s="26"/>
      <c r="D908" s="26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</row>
    <row r="909" spans="1:69" s="37" customFormat="1" x14ac:dyDescent="0.2">
      <c r="A909" s="26"/>
      <c r="B909" s="26"/>
      <c r="C909" s="26"/>
      <c r="D909" s="26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</row>
    <row r="910" spans="1:69" s="37" customFormat="1" x14ac:dyDescent="0.2">
      <c r="A910" s="26"/>
      <c r="B910" s="26"/>
      <c r="C910" s="26"/>
      <c r="D910" s="26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</row>
    <row r="911" spans="1:69" s="37" customFormat="1" x14ac:dyDescent="0.2">
      <c r="A911" s="26"/>
      <c r="B911" s="26"/>
      <c r="C911" s="26"/>
      <c r="D911" s="26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</row>
    <row r="912" spans="1:69" s="37" customFormat="1" x14ac:dyDescent="0.2">
      <c r="A912" s="26"/>
      <c r="B912" s="26"/>
      <c r="C912" s="26"/>
      <c r="D912" s="26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</row>
    <row r="913" spans="1:69" s="37" customFormat="1" x14ac:dyDescent="0.2">
      <c r="A913" s="26"/>
      <c r="B913" s="26"/>
      <c r="C913" s="26"/>
      <c r="D913" s="26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</row>
    <row r="914" spans="1:69" s="37" customFormat="1" x14ac:dyDescent="0.2">
      <c r="A914" s="26"/>
      <c r="B914" s="26"/>
      <c r="C914" s="26"/>
      <c r="D914" s="26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</row>
    <row r="915" spans="1:69" s="37" customFormat="1" x14ac:dyDescent="0.2">
      <c r="A915" s="26"/>
      <c r="B915" s="26"/>
      <c r="C915" s="26"/>
      <c r="D915" s="26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</row>
    <row r="916" spans="1:69" s="37" customFormat="1" x14ac:dyDescent="0.2">
      <c r="A916" s="26"/>
      <c r="B916" s="26"/>
      <c r="C916" s="26"/>
      <c r="D916" s="2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</row>
    <row r="917" spans="1:69" s="37" customFormat="1" x14ac:dyDescent="0.2">
      <c r="A917" s="26"/>
      <c r="B917" s="26"/>
      <c r="C917" s="26"/>
      <c r="D917" s="26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</row>
    <row r="918" spans="1:69" s="37" customFormat="1" x14ac:dyDescent="0.2">
      <c r="A918" s="26"/>
      <c r="B918" s="26"/>
      <c r="C918" s="26"/>
      <c r="D918" s="26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</row>
    <row r="919" spans="1:69" s="37" customFormat="1" x14ac:dyDescent="0.2">
      <c r="A919" s="26"/>
      <c r="B919" s="26"/>
      <c r="C919" s="26"/>
      <c r="D919" s="26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</row>
    <row r="920" spans="1:69" s="37" customFormat="1" x14ac:dyDescent="0.2">
      <c r="A920" s="26"/>
      <c r="B920" s="26"/>
      <c r="C920" s="26"/>
      <c r="D920" s="26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</row>
    <row r="921" spans="1:69" s="37" customFormat="1" x14ac:dyDescent="0.2">
      <c r="A921" s="26"/>
      <c r="B921" s="26"/>
      <c r="C921" s="26"/>
      <c r="D921" s="26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</row>
    <row r="922" spans="1:69" s="37" customFormat="1" x14ac:dyDescent="0.2">
      <c r="A922" s="26"/>
      <c r="B922" s="26"/>
      <c r="C922" s="26"/>
      <c r="D922" s="26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</row>
    <row r="923" spans="1:69" s="37" customFormat="1" x14ac:dyDescent="0.2">
      <c r="A923" s="26"/>
      <c r="B923" s="26"/>
      <c r="C923" s="26"/>
      <c r="D923" s="26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</row>
    <row r="924" spans="1:69" s="37" customFormat="1" x14ac:dyDescent="0.2">
      <c r="A924" s="26"/>
      <c r="B924" s="26"/>
      <c r="C924" s="26"/>
      <c r="D924" s="26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</row>
    <row r="925" spans="1:69" s="37" customFormat="1" x14ac:dyDescent="0.2">
      <c r="A925" s="26"/>
      <c r="B925" s="26"/>
      <c r="C925" s="26"/>
      <c r="D925" s="26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</row>
    <row r="926" spans="1:69" s="37" customFormat="1" x14ac:dyDescent="0.2">
      <c r="A926" s="26"/>
      <c r="B926" s="26"/>
      <c r="C926" s="26"/>
      <c r="D926" s="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</row>
    <row r="927" spans="1:69" s="37" customFormat="1" x14ac:dyDescent="0.2">
      <c r="A927" s="26"/>
      <c r="B927" s="26"/>
      <c r="C927" s="26"/>
      <c r="D927" s="26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</row>
    <row r="928" spans="1:69" s="37" customFormat="1" x14ac:dyDescent="0.2">
      <c r="A928" s="26"/>
      <c r="B928" s="26"/>
      <c r="C928" s="26"/>
      <c r="D928" s="26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</row>
    <row r="929" spans="1:69" s="37" customFormat="1" x14ac:dyDescent="0.2">
      <c r="A929" s="26"/>
      <c r="B929" s="26"/>
      <c r="C929" s="26"/>
      <c r="D929" s="26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</row>
    <row r="930" spans="1:69" s="37" customFormat="1" x14ac:dyDescent="0.2">
      <c r="A930" s="26"/>
      <c r="B930" s="26"/>
      <c r="C930" s="26"/>
      <c r="D930" s="26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</row>
    <row r="931" spans="1:69" s="37" customFormat="1" x14ac:dyDescent="0.2">
      <c r="A931" s="26"/>
      <c r="B931" s="26"/>
      <c r="C931" s="26"/>
      <c r="D931" s="26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</row>
    <row r="932" spans="1:69" s="37" customFormat="1" x14ac:dyDescent="0.2">
      <c r="A932" s="26"/>
      <c r="B932" s="26"/>
      <c r="C932" s="26"/>
      <c r="D932" s="26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</row>
    <row r="933" spans="1:69" s="37" customFormat="1" x14ac:dyDescent="0.2">
      <c r="A933" s="26"/>
      <c r="B933" s="26"/>
      <c r="C933" s="26"/>
      <c r="D933" s="26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</row>
    <row r="934" spans="1:69" s="37" customFormat="1" x14ac:dyDescent="0.2">
      <c r="A934" s="26"/>
      <c r="B934" s="26"/>
      <c r="C934" s="26"/>
      <c r="D934" s="26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</row>
    <row r="935" spans="1:69" s="37" customFormat="1" x14ac:dyDescent="0.2">
      <c r="A935" s="26"/>
      <c r="B935" s="26"/>
      <c r="C935" s="26"/>
      <c r="D935" s="26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</row>
    <row r="936" spans="1:69" s="37" customFormat="1" x14ac:dyDescent="0.2">
      <c r="A936" s="26"/>
      <c r="B936" s="26"/>
      <c r="C936" s="26"/>
      <c r="D936" s="2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</row>
    <row r="937" spans="1:69" s="37" customFormat="1" x14ac:dyDescent="0.2">
      <c r="A937" s="26"/>
      <c r="B937" s="26"/>
      <c r="C937" s="26"/>
      <c r="D937" s="26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</row>
    <row r="938" spans="1:69" s="37" customFormat="1" x14ac:dyDescent="0.2">
      <c r="A938" s="26"/>
      <c r="B938" s="26"/>
      <c r="C938" s="26"/>
      <c r="D938" s="26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</row>
    <row r="939" spans="1:69" s="37" customFormat="1" x14ac:dyDescent="0.2">
      <c r="A939" s="26"/>
      <c r="B939" s="26"/>
      <c r="C939" s="26"/>
      <c r="D939" s="26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</row>
    <row r="940" spans="1:69" s="37" customFormat="1" x14ac:dyDescent="0.2">
      <c r="A940" s="26"/>
      <c r="B940" s="26"/>
      <c r="C940" s="26"/>
      <c r="D940" s="26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</row>
    <row r="941" spans="1:69" s="37" customFormat="1" x14ac:dyDescent="0.2">
      <c r="A941" s="26"/>
      <c r="B941" s="26"/>
      <c r="C941" s="26"/>
      <c r="D941" s="26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</row>
    <row r="942" spans="1:69" s="37" customFormat="1" x14ac:dyDescent="0.2">
      <c r="A942" s="26"/>
      <c r="B942" s="26"/>
      <c r="C942" s="26"/>
      <c r="D942" s="26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</row>
    <row r="943" spans="1:69" s="37" customFormat="1" x14ac:dyDescent="0.2">
      <c r="A943" s="26"/>
      <c r="B943" s="26"/>
      <c r="C943" s="26"/>
      <c r="D943" s="26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</row>
    <row r="944" spans="1:69" s="37" customFormat="1" x14ac:dyDescent="0.2">
      <c r="A944" s="26"/>
      <c r="B944" s="26"/>
      <c r="C944" s="26"/>
      <c r="D944" s="26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</row>
    <row r="945" spans="1:69" s="37" customFormat="1" x14ac:dyDescent="0.2">
      <c r="A945" s="26"/>
      <c r="B945" s="26"/>
      <c r="C945" s="26"/>
      <c r="D945" s="26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</row>
    <row r="946" spans="1:69" s="37" customFormat="1" x14ac:dyDescent="0.2">
      <c r="A946" s="26"/>
      <c r="B946" s="26"/>
      <c r="C946" s="26"/>
      <c r="D946" s="2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</row>
    <row r="947" spans="1:69" s="37" customFormat="1" x14ac:dyDescent="0.2">
      <c r="A947" s="26"/>
      <c r="B947" s="26"/>
      <c r="C947" s="26"/>
      <c r="D947" s="26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</row>
    <row r="948" spans="1:69" s="37" customFormat="1" x14ac:dyDescent="0.2">
      <c r="A948" s="26"/>
      <c r="B948" s="26"/>
      <c r="C948" s="26"/>
      <c r="D948" s="26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</row>
    <row r="949" spans="1:69" s="37" customFormat="1" x14ac:dyDescent="0.2">
      <c r="A949" s="26"/>
      <c r="B949" s="26"/>
      <c r="C949" s="26"/>
      <c r="D949" s="26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</row>
    <row r="950" spans="1:69" s="37" customFormat="1" x14ac:dyDescent="0.2">
      <c r="A950" s="26"/>
      <c r="B950" s="26"/>
      <c r="C950" s="26"/>
      <c r="D950" s="26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</row>
    <row r="951" spans="1:69" s="37" customFormat="1" x14ac:dyDescent="0.2">
      <c r="A951" s="26"/>
      <c r="B951" s="26"/>
      <c r="C951" s="26"/>
      <c r="D951" s="26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</row>
    <row r="952" spans="1:69" s="37" customFormat="1" x14ac:dyDescent="0.2">
      <c r="A952" s="26"/>
      <c r="B952" s="26"/>
      <c r="C952" s="26"/>
      <c r="D952" s="26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</row>
    <row r="953" spans="1:69" s="37" customFormat="1" x14ac:dyDescent="0.2">
      <c r="A953" s="26"/>
      <c r="B953" s="26"/>
      <c r="C953" s="26"/>
      <c r="D953" s="26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</row>
    <row r="954" spans="1:69" s="37" customFormat="1" x14ac:dyDescent="0.2">
      <c r="A954" s="26"/>
      <c r="B954" s="26"/>
      <c r="C954" s="26"/>
      <c r="D954" s="26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</row>
    <row r="955" spans="1:69" s="37" customFormat="1" x14ac:dyDescent="0.2">
      <c r="A955" s="26"/>
      <c r="B955" s="26"/>
      <c r="C955" s="26"/>
      <c r="D955" s="26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</row>
    <row r="956" spans="1:69" s="37" customFormat="1" x14ac:dyDescent="0.2">
      <c r="A956" s="26"/>
      <c r="B956" s="26"/>
      <c r="C956" s="26"/>
      <c r="D956" s="2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</row>
    <row r="957" spans="1:69" s="37" customFormat="1" x14ac:dyDescent="0.2">
      <c r="A957" s="26"/>
      <c r="B957" s="26"/>
      <c r="C957" s="26"/>
      <c r="D957" s="26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</row>
    <row r="958" spans="1:69" s="37" customFormat="1" x14ac:dyDescent="0.2">
      <c r="A958" s="26"/>
      <c r="B958" s="26"/>
      <c r="C958" s="26"/>
      <c r="D958" s="26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</row>
    <row r="959" spans="1:69" s="37" customFormat="1" x14ac:dyDescent="0.2">
      <c r="A959" s="26"/>
      <c r="B959" s="26"/>
      <c r="C959" s="26"/>
      <c r="D959" s="26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</row>
    <row r="960" spans="1:69" s="37" customFormat="1" x14ac:dyDescent="0.2">
      <c r="A960" s="26"/>
      <c r="B960" s="26"/>
      <c r="C960" s="26"/>
      <c r="D960" s="26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</row>
    <row r="961" spans="1:69" s="37" customFormat="1" x14ac:dyDescent="0.2">
      <c r="A961" s="26"/>
      <c r="B961" s="26"/>
      <c r="C961" s="26"/>
      <c r="D961" s="26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</row>
    <row r="962" spans="1:69" s="37" customFormat="1" x14ac:dyDescent="0.2">
      <c r="A962" s="26"/>
      <c r="B962" s="26"/>
      <c r="C962" s="26"/>
      <c r="D962" s="26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</row>
    <row r="963" spans="1:69" s="37" customFormat="1" x14ac:dyDescent="0.2">
      <c r="A963" s="26"/>
      <c r="B963" s="26"/>
      <c r="C963" s="26"/>
      <c r="D963" s="26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</row>
    <row r="964" spans="1:69" s="37" customFormat="1" x14ac:dyDescent="0.2">
      <c r="A964" s="26"/>
      <c r="B964" s="26"/>
      <c r="C964" s="26"/>
      <c r="D964" s="26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</row>
    <row r="965" spans="1:69" s="37" customFormat="1" x14ac:dyDescent="0.2">
      <c r="A965" s="26"/>
      <c r="B965" s="26"/>
      <c r="C965" s="26"/>
      <c r="D965" s="26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</row>
    <row r="966" spans="1:69" s="37" customFormat="1" x14ac:dyDescent="0.2">
      <c r="A966" s="26"/>
      <c r="B966" s="26"/>
      <c r="C966" s="26"/>
      <c r="D966" s="2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</row>
    <row r="967" spans="1:69" s="37" customFormat="1" x14ac:dyDescent="0.2">
      <c r="A967" s="26"/>
      <c r="B967" s="26"/>
      <c r="C967" s="26"/>
      <c r="D967" s="26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</row>
    <row r="968" spans="1:69" s="37" customFormat="1" x14ac:dyDescent="0.2">
      <c r="A968" s="26"/>
      <c r="B968" s="26"/>
      <c r="C968" s="26"/>
      <c r="D968" s="26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</row>
    <row r="969" spans="1:69" s="37" customFormat="1" x14ac:dyDescent="0.2">
      <c r="A969" s="26"/>
      <c r="B969" s="26"/>
      <c r="C969" s="26"/>
      <c r="D969" s="26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</row>
    <row r="970" spans="1:69" s="37" customFormat="1" x14ac:dyDescent="0.2">
      <c r="A970" s="26"/>
      <c r="B970" s="26"/>
      <c r="C970" s="26"/>
      <c r="D970" s="26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</row>
    <row r="971" spans="1:69" s="37" customFormat="1" x14ac:dyDescent="0.2">
      <c r="A971" s="26"/>
      <c r="B971" s="26"/>
      <c r="C971" s="26"/>
      <c r="D971" s="26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</row>
    <row r="972" spans="1:69" s="37" customFormat="1" x14ac:dyDescent="0.2">
      <c r="A972" s="26"/>
      <c r="B972" s="26"/>
      <c r="C972" s="26"/>
      <c r="D972" s="26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</row>
    <row r="973" spans="1:69" s="37" customFormat="1" x14ac:dyDescent="0.2">
      <c r="A973" s="26"/>
      <c r="B973" s="26"/>
      <c r="C973" s="26"/>
      <c r="D973" s="26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</row>
    <row r="974" spans="1:69" s="37" customFormat="1" x14ac:dyDescent="0.2">
      <c r="A974" s="26"/>
      <c r="B974" s="26"/>
      <c r="C974" s="26"/>
      <c r="D974" s="26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</row>
    <row r="975" spans="1:69" s="37" customFormat="1" x14ac:dyDescent="0.2">
      <c r="A975" s="26"/>
      <c r="B975" s="26"/>
      <c r="C975" s="26"/>
      <c r="D975" s="26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</row>
    <row r="976" spans="1:69" s="37" customFormat="1" x14ac:dyDescent="0.2">
      <c r="A976" s="26"/>
      <c r="B976" s="26"/>
      <c r="C976" s="26"/>
      <c r="D976" s="2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</row>
    <row r="977" spans="1:69" s="37" customFormat="1" x14ac:dyDescent="0.2">
      <c r="A977" s="26"/>
      <c r="B977" s="26"/>
      <c r="C977" s="26"/>
      <c r="D977" s="26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</row>
    <row r="978" spans="1:69" s="37" customFormat="1" x14ac:dyDescent="0.2">
      <c r="A978" s="26"/>
      <c r="B978" s="26"/>
      <c r="C978" s="26"/>
      <c r="D978" s="26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</row>
    <row r="979" spans="1:69" s="37" customFormat="1" x14ac:dyDescent="0.2">
      <c r="A979" s="26"/>
      <c r="B979" s="26"/>
      <c r="C979" s="26"/>
      <c r="D979" s="26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</row>
    <row r="980" spans="1:69" s="37" customFormat="1" x14ac:dyDescent="0.2">
      <c r="A980" s="26"/>
      <c r="B980" s="26"/>
      <c r="C980" s="26"/>
      <c r="D980" s="26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</row>
    <row r="981" spans="1:69" s="37" customFormat="1" x14ac:dyDescent="0.2">
      <c r="A981" s="26"/>
      <c r="B981" s="26"/>
      <c r="C981" s="26"/>
      <c r="D981" s="26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</row>
    <row r="982" spans="1:69" s="37" customFormat="1" x14ac:dyDescent="0.2">
      <c r="A982" s="26"/>
      <c r="B982" s="26"/>
      <c r="C982" s="26"/>
      <c r="D982" s="26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</row>
    <row r="983" spans="1:69" s="37" customFormat="1" x14ac:dyDescent="0.2">
      <c r="A983" s="26"/>
      <c r="B983" s="26"/>
      <c r="C983" s="26"/>
      <c r="D983" s="26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</row>
    <row r="984" spans="1:69" s="37" customFormat="1" x14ac:dyDescent="0.2">
      <c r="A984" s="26"/>
      <c r="B984" s="26"/>
      <c r="C984" s="26"/>
      <c r="D984" s="26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</row>
    <row r="985" spans="1:69" s="37" customFormat="1" x14ac:dyDescent="0.2">
      <c r="A985" s="26"/>
      <c r="B985" s="26"/>
      <c r="C985" s="26"/>
      <c r="D985" s="26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</row>
    <row r="986" spans="1:69" s="37" customFormat="1" x14ac:dyDescent="0.2">
      <c r="A986" s="26"/>
      <c r="B986" s="26"/>
      <c r="C986" s="26"/>
      <c r="D986" s="2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</row>
    <row r="987" spans="1:69" s="37" customFormat="1" x14ac:dyDescent="0.2">
      <c r="A987" s="26"/>
      <c r="B987" s="26"/>
      <c r="C987" s="26"/>
      <c r="D987" s="26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</row>
    <row r="988" spans="1:69" s="37" customFormat="1" x14ac:dyDescent="0.2">
      <c r="A988" s="26"/>
      <c r="B988" s="26"/>
      <c r="C988" s="26"/>
      <c r="D988" s="26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</row>
    <row r="989" spans="1:69" s="37" customFormat="1" x14ac:dyDescent="0.2">
      <c r="A989" s="26"/>
      <c r="B989" s="26"/>
      <c r="C989" s="26"/>
      <c r="D989" s="26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</row>
    <row r="990" spans="1:69" s="37" customFormat="1" x14ac:dyDescent="0.2">
      <c r="A990" s="26"/>
      <c r="B990" s="26"/>
      <c r="C990" s="26"/>
      <c r="D990" s="26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</row>
    <row r="991" spans="1:69" s="37" customFormat="1" x14ac:dyDescent="0.2">
      <c r="A991" s="26"/>
      <c r="B991" s="26"/>
      <c r="C991" s="26"/>
      <c r="D991" s="26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</row>
    <row r="992" spans="1:69" s="37" customFormat="1" x14ac:dyDescent="0.2">
      <c r="A992" s="26"/>
      <c r="B992" s="26"/>
      <c r="C992" s="26"/>
      <c r="D992" s="26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</row>
    <row r="993" spans="1:69" s="37" customFormat="1" x14ac:dyDescent="0.2">
      <c r="A993" s="26"/>
      <c r="B993" s="26"/>
      <c r="C993" s="26"/>
      <c r="D993" s="26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</row>
    <row r="994" spans="1:69" s="37" customFormat="1" x14ac:dyDescent="0.2">
      <c r="A994" s="26"/>
      <c r="B994" s="26"/>
      <c r="C994" s="26"/>
      <c r="D994" s="26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</row>
    <row r="995" spans="1:69" s="37" customFormat="1" x14ac:dyDescent="0.2">
      <c r="A995" s="26"/>
      <c r="B995" s="26"/>
      <c r="C995" s="26"/>
      <c r="D995" s="26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</row>
    <row r="996" spans="1:69" s="37" customFormat="1" x14ac:dyDescent="0.2">
      <c r="A996" s="26"/>
      <c r="B996" s="26"/>
      <c r="C996" s="26"/>
      <c r="D996" s="2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</row>
    <row r="997" spans="1:69" s="37" customFormat="1" x14ac:dyDescent="0.2">
      <c r="A997" s="26"/>
      <c r="B997" s="26"/>
      <c r="C997" s="26"/>
      <c r="D997" s="26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</row>
    <row r="998" spans="1:69" s="37" customFormat="1" x14ac:dyDescent="0.2">
      <c r="A998" s="26"/>
      <c r="B998" s="26"/>
      <c r="C998" s="26"/>
      <c r="D998" s="26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</row>
    <row r="999" spans="1:69" s="37" customFormat="1" x14ac:dyDescent="0.2">
      <c r="A999" s="26"/>
      <c r="B999" s="26"/>
      <c r="C999" s="26"/>
      <c r="D999" s="26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</row>
    <row r="1000" spans="1:69" s="37" customFormat="1" x14ac:dyDescent="0.2">
      <c r="A1000" s="26"/>
      <c r="B1000" s="26"/>
      <c r="C1000" s="26"/>
      <c r="D1000" s="26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</row>
    <row r="1001" spans="1:69" s="37" customFormat="1" x14ac:dyDescent="0.2">
      <c r="A1001" s="26"/>
      <c r="B1001" s="26"/>
      <c r="C1001" s="26"/>
      <c r="D1001" s="26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</row>
    <row r="1002" spans="1:69" s="37" customFormat="1" x14ac:dyDescent="0.2">
      <c r="A1002" s="26"/>
      <c r="B1002" s="26"/>
      <c r="C1002" s="26"/>
      <c r="D1002" s="26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</row>
    <row r="1048574" ht="15.75" customHeight="1" x14ac:dyDescent="0.2"/>
  </sheetData>
  <conditionalFormatting sqref="E20">
    <cfRule type="expression" dxfId="1" priority="1">
      <formula>#REF!&lt;0</formula>
    </cfRule>
    <cfRule type="cellIs" dxfId="0" priority="2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Prelim Ranking w  New Projects</vt:lpstr>
      <vt:lpstr>Local Comp Selection Results</vt:lpstr>
      <vt:lpstr>Ranking Option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Basting</dc:creator>
  <cp:lastModifiedBy>Erica Mulryan</cp:lastModifiedBy>
  <dcterms:created xsi:type="dcterms:W3CDTF">2024-07-08T14:41:48Z</dcterms:created>
  <dcterms:modified xsi:type="dcterms:W3CDTF">2025-01-23T20:45:04Z</dcterms:modified>
</cp:coreProperties>
</file>