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40" yWindow="240" windowWidth="25360" windowHeight="13980" tabRatio="500"/>
  </bookViews>
  <sheets>
    <sheet name="Final CoC Ranking" sheetId="1" r:id="rId1"/>
  </sheets>
  <definedNames>
    <definedName name="F" localSheetId="0">#REF!</definedName>
    <definedName name="F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13" i="1" l="1"/>
  <c r="AD106" i="1"/>
  <c r="AD105" i="1"/>
  <c r="AD104" i="1"/>
  <c r="AD94" i="1"/>
  <c r="AD93" i="1"/>
  <c r="AD92" i="1"/>
  <c r="AD91" i="1"/>
  <c r="AD90" i="1"/>
  <c r="AD89" i="1"/>
  <c r="AD88" i="1"/>
  <c r="AD85" i="1"/>
  <c r="AD80" i="1"/>
  <c r="AD79" i="1"/>
  <c r="AD78" i="1"/>
  <c r="AD76" i="1"/>
  <c r="AD73" i="1"/>
  <c r="AD71" i="1"/>
  <c r="AD67" i="1"/>
  <c r="AD65" i="1"/>
  <c r="AD61" i="1"/>
  <c r="AD59" i="1"/>
  <c r="AD58" i="1"/>
  <c r="AD57" i="1"/>
  <c r="AD55" i="1"/>
  <c r="AD54" i="1"/>
  <c r="AD52" i="1"/>
  <c r="AD49" i="1"/>
  <c r="AD48" i="1"/>
  <c r="AD47" i="1"/>
  <c r="AD46" i="1"/>
  <c r="AD42" i="1"/>
  <c r="AD41" i="1"/>
  <c r="AD40" i="1"/>
  <c r="AD39" i="1"/>
  <c r="AD37" i="1"/>
  <c r="AD36" i="1"/>
  <c r="AD35" i="1"/>
  <c r="AD34" i="1"/>
  <c r="AD33" i="1"/>
  <c r="AD32" i="1"/>
  <c r="AD30" i="1"/>
  <c r="AD29" i="1"/>
  <c r="AD28" i="1"/>
  <c r="AD23" i="1"/>
  <c r="AD20" i="1"/>
  <c r="AD16" i="1"/>
  <c r="AD14" i="1"/>
  <c r="AD12" i="1"/>
</calcChain>
</file>

<file path=xl/sharedStrings.xml><?xml version="1.0" encoding="utf-8"?>
<sst xmlns="http://schemas.openxmlformats.org/spreadsheetml/2006/main" count="1133" uniqueCount="328">
  <si>
    <t>PSH Chronic Prioritization</t>
  </si>
  <si>
    <t>Applicant Name</t>
  </si>
  <si>
    <t>Project Name</t>
  </si>
  <si>
    <t>Final Project Rank</t>
  </si>
  <si>
    <t>Prelim Rank</t>
  </si>
  <si>
    <t>Grant Number</t>
  </si>
  <si>
    <r>
      <rPr>
        <b/>
        <sz val="10"/>
        <rFont val="Arial Narrow"/>
      </rPr>
      <t>Op. Year End Date</t>
    </r>
  </si>
  <si>
    <r>
      <rPr>
        <b/>
        <sz val="10"/>
        <rFont val="Arial Narrow"/>
      </rPr>
      <t>Project Component</t>
    </r>
    <r>
      <rPr>
        <sz val="10"/>
        <rFont val="Arial Narrow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</si>
  <si>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Renewal or New Project?</t>
  </si>
  <si>
    <t>Leasing</t>
  </si>
  <si>
    <t>Rental Assistance</t>
  </si>
  <si>
    <t>Supportive Services</t>
  </si>
  <si>
    <t>Operating costs</t>
  </si>
  <si>
    <t>HMIS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</si>
  <si>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</si>
  <si>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</si>
  <si>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</si>
  <si>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</si>
  <si>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</si>
  <si>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</si>
  <si>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</si>
  <si>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</si>
  <si>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</si>
  <si>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r>
      <t xml:space="preserve">Subtotal
</t>
    </r>
    <r>
      <rPr>
        <sz val="10"/>
        <rFont val="Arial Narrow"/>
      </rPr>
      <t>(does not include Admin)</t>
    </r>
  </si>
  <si>
    <t xml:space="preserve">Calculated Administrative Costs Allowed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</si>
  <si>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 TOTAL FUNDING REQUEST</t>
  </si>
  <si>
    <r>
      <rPr>
        <b/>
        <sz val="10"/>
        <rFont val="Arial Narrow"/>
      </rPr>
      <t xml:space="preserve">Housing Assistance Type </t>
    </r>
    <r>
      <rPr>
        <sz val="10"/>
        <rFont val="Arial Narrow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 Narrow"/>
      </rPr>
      <t>(select from drop-down)</t>
    </r>
  </si>
  <si>
    <t>Rental Assistance Project Requesting Actual Rent or FMR?</t>
  </si>
  <si>
    <t># CH Beds Dedicated</t>
  </si>
  <si>
    <t># CH Beds Prioritized</t>
  </si>
  <si>
    <t>% of PSH Beds Prioritized for CH</t>
  </si>
  <si>
    <t>Total Beds</t>
  </si>
  <si>
    <t>Field Office</t>
  </si>
  <si>
    <t>CoC Number</t>
  </si>
  <si>
    <t>CoC Name</t>
  </si>
  <si>
    <t>S+C Admin Formula</t>
  </si>
  <si>
    <t>SHP Admin Formula</t>
  </si>
  <si>
    <t>CoC Admin Formula</t>
  </si>
  <si>
    <t>Current Admin Formula</t>
  </si>
  <si>
    <t>Appleseed Community Mental Health Center, Inc.</t>
  </si>
  <si>
    <t>Appleseed RRH</t>
  </si>
  <si>
    <t>OH0491L5E071400</t>
  </si>
  <si>
    <t>PH</t>
  </si>
  <si>
    <t>R</t>
  </si>
  <si>
    <t>Rental Assistance-TRA</t>
  </si>
  <si>
    <t>FMR</t>
  </si>
  <si>
    <t>NA</t>
  </si>
  <si>
    <t>Columbus</t>
  </si>
  <si>
    <t>OH-507</t>
  </si>
  <si>
    <t>Ohio Balance of State CoC</t>
  </si>
  <si>
    <t xml:space="preserve">Family Abuse Shelter of Miami County, Inc. </t>
  </si>
  <si>
    <t>Miami County Family RRH</t>
  </si>
  <si>
    <t>OH0492L5E071400</t>
  </si>
  <si>
    <t>Family Abuse Shelter PSH</t>
  </si>
  <si>
    <t>OH0493L5E071400</t>
  </si>
  <si>
    <t>N/A</t>
  </si>
  <si>
    <t>The Center for Individual and Family Services</t>
  </si>
  <si>
    <t>NEXT STEP</t>
  </si>
  <si>
    <t>OH0490L5E071400</t>
  </si>
  <si>
    <t>Residential Administrators, Inc.</t>
  </si>
  <si>
    <t>Residential Administrators PSH</t>
  </si>
  <si>
    <t>OH0290L5E071406</t>
  </si>
  <si>
    <t>Trumbull County Mental Health and Recovery Board</t>
  </si>
  <si>
    <t>Trumbull New Shelter Plus Care Chronic</t>
  </si>
  <si>
    <t>OH0163L5E071402</t>
  </si>
  <si>
    <t>WSOS Community Action Commission, Inc.</t>
  </si>
  <si>
    <t>WSOS Homenet Permanent Supportive Housing</t>
  </si>
  <si>
    <t>OH0183L5E071407</t>
  </si>
  <si>
    <t>Warren Metropolitan Housing Authority</t>
  </si>
  <si>
    <t>Transitions</t>
  </si>
  <si>
    <t>OH0220L5E071407</t>
  </si>
  <si>
    <t>TH</t>
  </si>
  <si>
    <t>Findlay Hope House for the Homeless, Inc.</t>
  </si>
  <si>
    <t>Able Housing</t>
  </si>
  <si>
    <t>OH0383L5E071401</t>
  </si>
  <si>
    <t>The Salvation Army, a New York Corporation</t>
  </si>
  <si>
    <t>Rapid Re-Housing Ohio</t>
  </si>
  <si>
    <t>OH0166L5E071404</t>
  </si>
  <si>
    <t>WSOS Homenet Transitional Housing Program</t>
  </si>
  <si>
    <t>OH0225L5E071407</t>
  </si>
  <si>
    <t>Butler County, Ohio</t>
  </si>
  <si>
    <t>Butler County S+C for Chronically Homeless II</t>
  </si>
  <si>
    <t>OH0159L5E071402</t>
  </si>
  <si>
    <t>Columbiana Metropolitan Housing Authority</t>
  </si>
  <si>
    <t>Columbiana MHA Shelter Plus Care I</t>
  </si>
  <si>
    <t>OH0179L5E071407</t>
  </si>
  <si>
    <t>Family Violence Prevention Center of Greene County, Inc.</t>
  </si>
  <si>
    <t>Supportive Opportunity &amp; Service</t>
  </si>
  <si>
    <t>OH0213L5E071407</t>
  </si>
  <si>
    <t>YWCA of Elyria</t>
  </si>
  <si>
    <t>Women's Campus Project</t>
  </si>
  <si>
    <t>OH0223L5E071407</t>
  </si>
  <si>
    <t>Alcohol, Drug Addiction &amp; Mental Health Services Board of Tuscarawas and Carroll Counties</t>
  </si>
  <si>
    <t>Tuscarawas TRA</t>
  </si>
  <si>
    <t>OH0355L5E071405</t>
  </si>
  <si>
    <t>Jefferson County Community Action Council</t>
  </si>
  <si>
    <t>Supportive Housing Program</t>
  </si>
  <si>
    <t>OH0210L5E071407</t>
  </si>
  <si>
    <t>Lake County Alcohol, Drug Addiction and Mental Health Servic</t>
  </si>
  <si>
    <t>Lake County SPC III</t>
  </si>
  <si>
    <t>OH0162L5E071402</t>
  </si>
  <si>
    <t>Mental Health, Drug and Alcohol Services Board</t>
  </si>
  <si>
    <t>Family Housing</t>
  </si>
  <si>
    <t>OH0317C5E070900</t>
  </si>
  <si>
    <t>TRA</t>
  </si>
  <si>
    <t>Community Action Commission of Fayette County</t>
  </si>
  <si>
    <t>CAC Permanent Supportive Housing</t>
  </si>
  <si>
    <t>OH0322L5E071402</t>
  </si>
  <si>
    <t>Medina Metropolitan Housing Authority</t>
  </si>
  <si>
    <t>Medina County TRA</t>
  </si>
  <si>
    <t>OH0357L5E071405</t>
  </si>
  <si>
    <t>Actual</t>
  </si>
  <si>
    <t>Butler SPC for Homeless Individuals and Families</t>
  </si>
  <si>
    <t>OH0431L5E071403</t>
  </si>
  <si>
    <t>Ashtabula County Mental Health and Recovery Services Board</t>
  </si>
  <si>
    <t>Ashtabula Shelter Plus Care Vouchers for homeless persons with mental illness</t>
  </si>
  <si>
    <t>OH0202L5E071407</t>
  </si>
  <si>
    <t>Fayette County Metropolitan Housing Authority</t>
  </si>
  <si>
    <t>Fayette Shelter Plus Care</t>
  </si>
  <si>
    <t>OH0320L5E071401</t>
  </si>
  <si>
    <t>Hocking Metropolitan Housing Authority</t>
  </si>
  <si>
    <t>Shelter Plus Care</t>
  </si>
  <si>
    <t>OH0353L5E071405</t>
  </si>
  <si>
    <t>Jefferson County Prevention and Recovery Board</t>
  </si>
  <si>
    <t>Jefferson County Shelter Plus Care</t>
  </si>
  <si>
    <t>OH0201L5E071407</t>
  </si>
  <si>
    <t>Delaware County Permanent Supportive Housing for Families</t>
  </si>
  <si>
    <t>OH0356L5E071405</t>
  </si>
  <si>
    <t>Madriver/Park Street</t>
  </si>
  <si>
    <t>OH0190L5E071407</t>
  </si>
  <si>
    <t>Trumbull Shelter Plus Care for homeless persons with a mental illness 1</t>
  </si>
  <si>
    <t>OH0203L5E071407</t>
  </si>
  <si>
    <t>New Sunrise Properties, Inc.</t>
  </si>
  <si>
    <t>supportive housing</t>
  </si>
  <si>
    <t>OH0209L5E071407</t>
  </si>
  <si>
    <t>WSOS Homenet Permanent Housing Program - DV</t>
  </si>
  <si>
    <t>OH0420B5E071100</t>
  </si>
  <si>
    <t>The City of Marietta, Ohio</t>
  </si>
  <si>
    <t>Marietta/Washington Shelter Plus Care</t>
  </si>
  <si>
    <t>OH0428L5E071403</t>
  </si>
  <si>
    <t>Rental Assistance-PRA</t>
  </si>
  <si>
    <t>Women In Secure Housing</t>
  </si>
  <si>
    <t>OH0222L5E071407</t>
  </si>
  <si>
    <t>Trumbull New Shelter Plus Care Vouchers</t>
  </si>
  <si>
    <t>OH0164L5E071402</t>
  </si>
  <si>
    <t>Coleman Professional Services</t>
  </si>
  <si>
    <t>Coleman PSH</t>
  </si>
  <si>
    <t>OH0178L5E071407</t>
  </si>
  <si>
    <t>Ironton Lawrence County Area CAO, Inc.</t>
  </si>
  <si>
    <t>Lawrence County One-Stop TRA</t>
  </si>
  <si>
    <t>OH0188L5E071407</t>
  </si>
  <si>
    <t>Butler SPC for Adults with Chronic Homelessness</t>
  </si>
  <si>
    <t>OH0430L5E071403</t>
  </si>
  <si>
    <t>Columbiana Free Choice II - The Counseling Center</t>
  </si>
  <si>
    <t>OH0180L5E071407</t>
  </si>
  <si>
    <t>Rental Assistance-SRA</t>
  </si>
  <si>
    <t>Logan/Champaign Housing</t>
  </si>
  <si>
    <t>OH0433L5E071403</t>
  </si>
  <si>
    <t>New Housing Ohio, Inc.</t>
  </si>
  <si>
    <t>Warren County Permanent Supportive Housing</t>
  </si>
  <si>
    <t>OH0400L5E071404</t>
  </si>
  <si>
    <t xml:space="preserve">Athens Metropolitan Housing </t>
  </si>
  <si>
    <t>Athens Shelter Plus Care</t>
  </si>
  <si>
    <t>OH0352L5E071405</t>
  </si>
  <si>
    <t>Tri-County Board of Recovery &amp; Mental Health Services</t>
  </si>
  <si>
    <t>Miami County SPC</t>
  </si>
  <si>
    <t>OH0293L5E071406</t>
  </si>
  <si>
    <t>Project Woman of Springfield and Clark County</t>
  </si>
  <si>
    <t>Chrysalis Transitional Program</t>
  </si>
  <si>
    <t>OH0173L5E071407</t>
  </si>
  <si>
    <t>CAC Transitional Housing</t>
  </si>
  <si>
    <t>OH0212L5E071407</t>
  </si>
  <si>
    <t>Fairfield Metropolitan Housing Authority</t>
  </si>
  <si>
    <t>Fairfield County Shelter Plus Care</t>
  </si>
  <si>
    <t>OH0160L5E071402</t>
  </si>
  <si>
    <t>Shelter Plus Care 2</t>
  </si>
  <si>
    <t>OH0432L5E071403</t>
  </si>
  <si>
    <t>HM Housing Development Corporation</t>
  </si>
  <si>
    <t>Faith House II</t>
  </si>
  <si>
    <t>OH0289L5E071406</t>
  </si>
  <si>
    <t>Interfaith Hospitality Network of Springfield</t>
  </si>
  <si>
    <t>Permanent Housing with Supportive Services</t>
  </si>
  <si>
    <t>OH0193L5E071407</t>
  </si>
  <si>
    <t>Volunteers of America of Greater Ohio</t>
  </si>
  <si>
    <t>Crossroads Supportive Housing Program</t>
  </si>
  <si>
    <t>OH0174L5E071407</t>
  </si>
  <si>
    <t>Geauga County Board of Mental Health &amp; Recovery Services</t>
  </si>
  <si>
    <t>Permanent Supportive Housing</t>
  </si>
  <si>
    <t>OH0165L5E071401</t>
  </si>
  <si>
    <t>Saint Vincent House</t>
  </si>
  <si>
    <t>OH0208L5E071407</t>
  </si>
  <si>
    <t>Knox Metropolitan Housing Authority</t>
  </si>
  <si>
    <t>Knox County TRA</t>
  </si>
  <si>
    <t>OH0359L5E071405</t>
  </si>
  <si>
    <t>Mental Health &amp; Recovery Board of Union County</t>
  </si>
  <si>
    <t>Shelter Plus Care Union County</t>
  </si>
  <si>
    <t>OH0168L5E071401</t>
  </si>
  <si>
    <t>I'm Home</t>
  </si>
  <si>
    <t>OH0185L5E071407</t>
  </si>
  <si>
    <t>Joey's Landing</t>
  </si>
  <si>
    <t>OH0186L5E071407</t>
  </si>
  <si>
    <t>Family &amp; Community Services, Inc.</t>
  </si>
  <si>
    <t>Portage Area Transitional Housing 3</t>
  </si>
  <si>
    <t>OH0196L5E071407</t>
  </si>
  <si>
    <t>Portage Area Transitional Housing 2</t>
  </si>
  <si>
    <t>OH0195L5E071407</t>
  </si>
  <si>
    <t>Lake County SPC</t>
  </si>
  <si>
    <t>OH0291L5E071406</t>
  </si>
  <si>
    <t>Licking County Coalition for Housing</t>
  </si>
  <si>
    <t>LCCH Transitional Housing</t>
  </si>
  <si>
    <t>OH0216L5E071407</t>
  </si>
  <si>
    <t>Athens Serenity Village SAMI Shelter Plus Care</t>
  </si>
  <si>
    <t>OH0399L5E071404</t>
  </si>
  <si>
    <t>Shelter Plus Care Vouchers for Families</t>
  </si>
  <si>
    <t>OH0381C5E071000</t>
  </si>
  <si>
    <t>Licking Metropolitan Housing Authority</t>
  </si>
  <si>
    <t>Shelter Plus Care Vouchers 2</t>
  </si>
  <si>
    <t>OH0169L5E071402</t>
  </si>
  <si>
    <t xml:space="preserve">Columbiana County Mental Health Clinic </t>
  </si>
  <si>
    <t>Permanent Housing for Persons with Disabilities</t>
  </si>
  <si>
    <t>OH0192L5E071407</t>
  </si>
  <si>
    <t>Zanesville Metropolitan Housing Authority</t>
  </si>
  <si>
    <t>Zanesville Metropolitan Housing Authority (ZMHA) Shelter Plus Care TRA Program</t>
  </si>
  <si>
    <t>OH0227L5E071407</t>
  </si>
  <si>
    <t>Serenity House Supportive Housing Program</t>
  </si>
  <si>
    <t>OH0198L5E071407</t>
  </si>
  <si>
    <t>Ravenna Permanent Supportive Housing for Veterans</t>
  </si>
  <si>
    <t>OH0379L5E071402</t>
  </si>
  <si>
    <t>Catholic Charities Diocese of Toledo</t>
  </si>
  <si>
    <t>Miriam House</t>
  </si>
  <si>
    <t>OH0214L5E071407</t>
  </si>
  <si>
    <t>Reign of Renewal</t>
  </si>
  <si>
    <t>OH0418B5E071100</t>
  </si>
  <si>
    <t>City of Springfield</t>
  </si>
  <si>
    <t>Springfield Shelter Plus Care 3</t>
  </si>
  <si>
    <t>OH0319L5E071401</t>
  </si>
  <si>
    <t>Community Action Partnership of the Greater Dayton Area</t>
  </si>
  <si>
    <t>Harding Place Transitional Housing Program</t>
  </si>
  <si>
    <t>OH0182L5E071407</t>
  </si>
  <si>
    <t>Allen Metropolitan Housing Authority</t>
  </si>
  <si>
    <t>Allen Shelter Plus Care Vouchers</t>
  </si>
  <si>
    <t>OH0358L5E071405</t>
  </si>
  <si>
    <t>SPC Geauga County TRA</t>
  </si>
  <si>
    <t>OH0205L5E071407</t>
  </si>
  <si>
    <t>Lorain Metropolitan Housing Authority</t>
  </si>
  <si>
    <t>Lorain Shelter Plus Care</t>
  </si>
  <si>
    <t>OH0199L5E071407</t>
  </si>
  <si>
    <t>Shelter Plus Care Chronic</t>
  </si>
  <si>
    <t>OH0167L5E071402</t>
  </si>
  <si>
    <t>Medina County Alcohol, Drug Addiction and Mental Health Boar</t>
  </si>
  <si>
    <t>Northland II</t>
  </si>
  <si>
    <t>OH0294L5E071406</t>
  </si>
  <si>
    <t>Warren Shelter Plus Care</t>
  </si>
  <si>
    <t>OH0318L5E071401</t>
  </si>
  <si>
    <t>Fairfield MHA S+C</t>
  </si>
  <si>
    <t>OH0316C5E070900</t>
  </si>
  <si>
    <t>Beacon House</t>
  </si>
  <si>
    <t>OH0287L5E071406</t>
  </si>
  <si>
    <t>SH</t>
  </si>
  <si>
    <t>Ohio Development Services Agency</t>
  </si>
  <si>
    <t>Homeless Management Information System</t>
  </si>
  <si>
    <t>OH0354L5E071405</t>
  </si>
  <si>
    <t>Preble County Mental Health &amp; Recovery Board</t>
  </si>
  <si>
    <t>Prestwick Square</t>
  </si>
  <si>
    <t>77*</t>
  </si>
  <si>
    <t>OH0321L5E071401</t>
  </si>
  <si>
    <t>Lake County SPC II</t>
  </si>
  <si>
    <t>OH0161L5E071402</t>
  </si>
  <si>
    <t>Portage Metropolitan Housing Authority</t>
  </si>
  <si>
    <t>Portage Shelter Plus Care</t>
  </si>
  <si>
    <t>OH0200L5E071407</t>
  </si>
  <si>
    <t>LAWRENCE COUNTY PORT AUTHORITY</t>
  </si>
  <si>
    <t>Lawrence County One-Stop Shelter Plus Care</t>
  </si>
  <si>
    <t>OH0434L5E071403</t>
  </si>
  <si>
    <t>Springfield St Vincent DePaul Shelter + Care</t>
  </si>
  <si>
    <t>OH0295L5E071406</t>
  </si>
  <si>
    <t>Licking Shelter Plus Care</t>
  </si>
  <si>
    <t>OH0207L5E071407</t>
  </si>
  <si>
    <t>Springfield Shelter Plus Care 1</t>
  </si>
  <si>
    <t>OH0204L5E071407</t>
  </si>
  <si>
    <t>Fayettte Landing</t>
  </si>
  <si>
    <t>Northwestern Ohio Community Action Commission</t>
  </si>
  <si>
    <t>NOCAC PSH</t>
  </si>
  <si>
    <t>Region 17 Tenant-Based Permanent Supportive Housing Program</t>
  </si>
  <si>
    <t>COHHIO</t>
  </si>
  <si>
    <t>Coordinated Entry</t>
  </si>
  <si>
    <t>SSO</t>
  </si>
  <si>
    <t>Beatitude House</t>
  </si>
  <si>
    <t>A House of Blessing, Warren</t>
  </si>
  <si>
    <t>OH0170L5E071407</t>
  </si>
  <si>
    <t>Homeward Bound</t>
  </si>
  <si>
    <t>OH0184L5E071407</t>
  </si>
  <si>
    <t>Pickaway County Community Action Organization, Inc.</t>
  </si>
  <si>
    <t>Haven House Supportive Housing Project</t>
  </si>
  <si>
    <t>OH0211L5E071407</t>
  </si>
  <si>
    <t>FAITH House</t>
  </si>
  <si>
    <t>OH0176L5E071407</t>
  </si>
  <si>
    <t>Mansfield Transitional Housing Program</t>
  </si>
  <si>
    <t>OH0218L5E071407</t>
  </si>
  <si>
    <t>Greene Metropolitan Housing Authority</t>
  </si>
  <si>
    <t>Greene County Tenant Rental Assistance</t>
  </si>
  <si>
    <t>OH0206L5E071407</t>
  </si>
  <si>
    <t>Wayne Metropolitan Housing Authority</t>
  </si>
  <si>
    <t>Wayne Shelter Plus Care</t>
  </si>
  <si>
    <t>OH0435L5E071403</t>
  </si>
  <si>
    <t>Hearthside Shelter Plus Care</t>
  </si>
  <si>
    <t>OH0429L5E071403</t>
  </si>
  <si>
    <t>YWCA of Hamilton Ohio Inc.</t>
  </si>
  <si>
    <t>Goodman Place</t>
  </si>
  <si>
    <t>OH0181L5E071407</t>
  </si>
  <si>
    <t>Family Recovery Center</t>
  </si>
  <si>
    <t>Fleming House</t>
  </si>
  <si>
    <t>OH0177L5E071407</t>
  </si>
  <si>
    <t>McKinley Hall, Inc</t>
  </si>
  <si>
    <t>Dimensions Women's Transitional</t>
  </si>
  <si>
    <t>OH0224L5E071407</t>
  </si>
  <si>
    <t>Awards</t>
  </si>
  <si>
    <t>CoC Planning*</t>
  </si>
  <si>
    <t>*CoC Planning grants are not competitive, and are not ranked.</t>
  </si>
  <si>
    <t>Ohio BoSCoC FY2015 Final CoC Projects Ranking and Awards (new &amp; renewal)</t>
  </si>
  <si>
    <t>Updated May 6, 2016</t>
  </si>
  <si>
    <t xml:space="preserve">TIER 2 PROJECTS </t>
  </si>
  <si>
    <t>ROW 87 - 108</t>
  </si>
  <si>
    <t>TIER 1 PROJECTS</t>
  </si>
  <si>
    <t>ROW 8 - 86</t>
  </si>
  <si>
    <t>New Project</t>
  </si>
  <si>
    <t xml:space="preserve">Total Funding Award = </t>
  </si>
  <si>
    <t>Excluding CoC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</si>
</sst>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5" x14ac:knownFonts="1">
    <font>
      <sz val="12"/>
      <color theme="1"/>
      <name val="Calibri"/>
      <family val="2"/>
      <scheme val="minor"/>
    </font>
    <font>
      <b/>
      <sz val="12"/>
      <name val="Arial Narrow"/>
    </font>
    <font>
      <sz val="16"/>
      <name val="Arial Narrow"/>
    </font>
    <font>
      <b/>
      <sz val="11"/>
      <name val="Arial Narrow"/>
    </font>
    <font>
      <b/>
      <sz val="14"/>
      <name val="Arial Narrow"/>
    </font>
    <font>
      <b/>
      <sz val="10"/>
      <name val="Arial Narrow"/>
    </font>
    <font>
      <i/>
      <sz val="10"/>
      <name val="Arial Narrow"/>
    </font>
    <font>
      <sz val="10"/>
      <name val="Arial Narrow"/>
    </font>
    <font>
      <sz val="10"/>
      <color indexed="10"/>
      <name val="Arial Narrow"/>
    </font>
    <font>
      <sz val="12"/>
      <name val="Arial Narrow"/>
    </font>
    <font>
      <sz val="11"/>
      <name val="Arial Narrow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</font>
    <font>
      <i/>
      <sz val="12"/>
      <color theme="1"/>
      <name val="Arial Narrow"/>
    </font>
    <font>
      <sz val="14"/>
      <color theme="1"/>
      <name val="Calibri"/>
      <family val="2"/>
      <scheme val="minor"/>
    </font>
    <font>
      <b/>
      <sz val="16"/>
      <color rgb="FF000000"/>
      <name val="Arial Narrow"/>
    </font>
    <font>
      <i/>
      <sz val="11"/>
      <color theme="1"/>
      <name val="Arial"/>
    </font>
    <font>
      <sz val="10"/>
      <color theme="1"/>
      <name val="Arial Narrow"/>
    </font>
    <font>
      <sz val="12"/>
      <color theme="1"/>
      <name val="Arial Narrow"/>
    </font>
    <font>
      <sz val="10"/>
      <color rgb="FF000000"/>
      <name val="Arial Narrow"/>
    </font>
    <font>
      <b/>
      <sz val="10"/>
      <color theme="1"/>
      <name val="Arial Narrow"/>
    </font>
    <font>
      <i/>
      <sz val="10"/>
      <color theme="1"/>
      <name val="Arial Narrow"/>
    </font>
    <font>
      <sz val="11"/>
      <color theme="1"/>
      <name val="Arial Narrow"/>
    </font>
    <font>
      <sz val="14"/>
      <color theme="1"/>
      <name val="Arial"/>
    </font>
    <font>
      <sz val="12"/>
      <color theme="1"/>
      <name val="Arial"/>
      <family val="2"/>
    </font>
    <font>
      <i/>
      <sz val="12"/>
      <color rgb="FF000000"/>
      <name val="Arial Narrow"/>
    </font>
    <font>
      <b/>
      <i/>
      <sz val="14"/>
      <name val="Arial Narrow"/>
    </font>
    <font>
      <i/>
      <sz val="14"/>
      <name val="Arial Narrow"/>
    </font>
    <font>
      <sz val="14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 Narrow"/>
    </font>
    <font>
      <i/>
      <sz val="9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000000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13">
    <xf numFmtId="0" fontId="0" fillId="0" borderId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0" fontId="12" fillId="0" borderId="0" applyFill="0"/>
    <xf numFmtId="0" fontId="12" fillId="0" borderId="0" applyFill="0"/>
    <xf numFmtId="0" fontId="12" fillId="0" borderId="0" applyFill="0"/>
    <xf numFmtId="0" fontId="13" fillId="0" borderId="0"/>
    <xf numFmtId="0" fontId="13" fillId="0" borderId="0"/>
    <xf numFmtId="0" fontId="12" fillId="0" borderId="0" applyFill="0"/>
    <xf numFmtId="0" fontId="12" fillId="0" borderId="0" applyFill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10" fontId="0" fillId="0" borderId="0" xfId="0" applyNumberFormat="1"/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0" fillId="0" borderId="0" xfId="0" applyFill="1"/>
    <xf numFmtId="0" fontId="16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Fill="1"/>
    <xf numFmtId="0" fontId="17" fillId="0" borderId="0" xfId="0" applyFont="1" applyAlignment="1" applyProtection="1"/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6" fillId="0" borderId="0" xfId="0" applyFont="1" applyProtection="1"/>
    <xf numFmtId="10" fontId="0" fillId="0" borderId="0" xfId="0" applyNumberFormat="1" applyProtection="1"/>
    <xf numFmtId="0" fontId="18" fillId="0" borderId="0" xfId="0" applyFont="1" applyAlignment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0" fontId="2" fillId="3" borderId="1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  <xf numFmtId="14" fontId="7" fillId="0" borderId="12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164" fontId="7" fillId="0" borderId="12" xfId="0" quotePrefix="1" applyNumberFormat="1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10" fontId="19" fillId="0" borderId="1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10" fontId="20" fillId="0" borderId="0" xfId="0" applyNumberFormat="1" applyFont="1" applyFill="1" applyProtection="1"/>
    <xf numFmtId="9" fontId="21" fillId="0" borderId="12" xfId="0" applyNumberFormat="1" applyFont="1" applyBorder="1" applyAlignment="1" applyProtection="1">
      <alignment horizontal="center" vertical="center"/>
    </xf>
    <xf numFmtId="10" fontId="20" fillId="0" borderId="12" xfId="0" applyNumberFormat="1" applyFont="1" applyFill="1" applyBorder="1" applyProtection="1"/>
    <xf numFmtId="9" fontId="19" fillId="0" borderId="12" xfId="0" applyNumberFormat="1" applyFont="1" applyFill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center" vertical="center"/>
    </xf>
    <xf numFmtId="0" fontId="20" fillId="6" borderId="0" xfId="0" applyFont="1" applyFill="1" applyProtection="1"/>
    <xf numFmtId="0" fontId="19" fillId="0" borderId="12" xfId="0" applyFont="1" applyFill="1" applyBorder="1" applyAlignment="1" applyProtection="1">
      <alignment horizontal="center" vertical="center"/>
    </xf>
    <xf numFmtId="14" fontId="20" fillId="0" borderId="12" xfId="0" applyNumberFormat="1" applyFont="1" applyFill="1" applyBorder="1" applyProtection="1"/>
    <xf numFmtId="0" fontId="7" fillId="6" borderId="12" xfId="0" applyFont="1" applyFill="1" applyBorder="1" applyAlignment="1" applyProtection="1">
      <alignment horizontal="left" vertical="center" wrapText="1"/>
    </xf>
    <xf numFmtId="0" fontId="23" fillId="6" borderId="12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 vertical="center"/>
    </xf>
    <xf numFmtId="14" fontId="7" fillId="6" borderId="12" xfId="0" applyNumberFormat="1" applyFont="1" applyFill="1" applyBorder="1" applyAlignment="1" applyProtection="1">
      <alignment horizontal="center" vertical="center"/>
    </xf>
    <xf numFmtId="164" fontId="7" fillId="6" borderId="13" xfId="0" applyNumberFormat="1" applyFont="1" applyFill="1" applyBorder="1" applyAlignment="1" applyProtection="1">
      <alignment horizontal="center" vertical="center"/>
    </xf>
    <xf numFmtId="164" fontId="7" fillId="6" borderId="14" xfId="0" applyNumberFormat="1" applyFont="1" applyFill="1" applyBorder="1" applyAlignment="1" applyProtection="1">
      <alignment horizontal="center" vertical="center"/>
    </xf>
    <xf numFmtId="164" fontId="7" fillId="6" borderId="15" xfId="0" applyNumberFormat="1" applyFont="1" applyFill="1" applyBorder="1" applyAlignment="1" applyProtection="1">
      <alignment horizontal="center" vertical="center"/>
    </xf>
    <xf numFmtId="164" fontId="7" fillId="6" borderId="12" xfId="0" applyNumberFormat="1" applyFont="1" applyFill="1" applyBorder="1" applyAlignment="1" applyProtection="1">
      <alignment horizontal="center" vertical="center"/>
    </xf>
    <xf numFmtId="3" fontId="7" fillId="6" borderId="12" xfId="0" applyNumberFormat="1" applyFont="1" applyFill="1" applyBorder="1" applyAlignment="1" applyProtection="1">
      <alignment horizontal="center" vertical="center"/>
    </xf>
    <xf numFmtId="1" fontId="7" fillId="6" borderId="12" xfId="0" applyNumberFormat="1" applyFont="1" applyFill="1" applyBorder="1" applyAlignment="1" applyProtection="1">
      <alignment horizontal="center" vertical="center"/>
    </xf>
    <xf numFmtId="3" fontId="5" fillId="6" borderId="12" xfId="0" applyNumberFormat="1" applyFont="1" applyFill="1" applyBorder="1" applyAlignment="1" applyProtection="1">
      <alignment horizontal="center" vertical="center"/>
    </xf>
    <xf numFmtId="164" fontId="7" fillId="6" borderId="12" xfId="0" quotePrefix="1" applyNumberFormat="1" applyFont="1" applyFill="1" applyBorder="1" applyAlignment="1" applyProtection="1">
      <alignment horizontal="center" vertical="center"/>
    </xf>
    <xf numFmtId="164" fontId="4" fillId="6" borderId="16" xfId="0" applyNumberFormat="1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 wrapText="1"/>
    </xf>
    <xf numFmtId="10" fontId="19" fillId="6" borderId="12" xfId="0" applyNumberFormat="1" applyFont="1" applyFill="1" applyBorder="1" applyAlignment="1" applyProtection="1">
      <alignment horizontal="center" vertical="center"/>
    </xf>
    <xf numFmtId="9" fontId="21" fillId="6" borderId="12" xfId="0" applyNumberFormat="1" applyFont="1" applyFill="1" applyBorder="1" applyAlignment="1" applyProtection="1">
      <alignment horizontal="center" vertical="center"/>
    </xf>
    <xf numFmtId="10" fontId="20" fillId="6" borderId="0" xfId="0" applyNumberFormat="1" applyFont="1" applyFill="1" applyProtection="1"/>
    <xf numFmtId="0" fontId="24" fillId="6" borderId="12" xfId="0" applyFont="1" applyFill="1" applyBorder="1" applyAlignment="1" applyProtection="1">
      <alignment horizontal="center" vertical="center"/>
    </xf>
    <xf numFmtId="9" fontId="19" fillId="6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14" fontId="7" fillId="0" borderId="17" xfId="0" applyNumberFormat="1" applyFont="1" applyFill="1" applyBorder="1" applyAlignment="1" applyProtection="1">
      <alignment horizontal="center"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164" fontId="7" fillId="0" borderId="19" xfId="0" applyNumberFormat="1" applyFont="1" applyFill="1" applyBorder="1" applyAlignment="1" applyProtection="1">
      <alignment horizontal="center" vertical="center"/>
    </xf>
    <xf numFmtId="164" fontId="7" fillId="0" borderId="20" xfId="0" applyNumberFormat="1" applyFont="1" applyFill="1" applyBorder="1" applyAlignment="1" applyProtection="1">
      <alignment horizontal="center" vertical="center"/>
    </xf>
    <xf numFmtId="164" fontId="7" fillId="0" borderId="17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1" fontId="7" fillId="0" borderId="17" xfId="0" applyNumberFormat="1" applyFont="1" applyFill="1" applyBorder="1" applyAlignment="1" applyProtection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</xf>
    <xf numFmtId="164" fontId="7" fillId="0" borderId="17" xfId="0" quotePrefix="1" applyNumberFormat="1" applyFont="1" applyFill="1" applyBorder="1" applyAlignment="1" applyProtection="1">
      <alignment horizontal="center" vertical="center"/>
    </xf>
    <xf numFmtId="164" fontId="4" fillId="0" borderId="21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10" fontId="19" fillId="0" borderId="17" xfId="0" applyNumberFormat="1" applyFont="1" applyFill="1" applyBorder="1" applyAlignment="1" applyProtection="1">
      <alignment horizontal="center" vertical="center"/>
    </xf>
    <xf numFmtId="9" fontId="21" fillId="0" borderId="17" xfId="0" applyNumberFormat="1" applyFont="1" applyBorder="1" applyAlignment="1" applyProtection="1">
      <alignment horizontal="center" vertical="center"/>
    </xf>
    <xf numFmtId="0" fontId="20" fillId="0" borderId="22" xfId="0" applyFont="1" applyFill="1" applyBorder="1" applyProtection="1"/>
    <xf numFmtId="10" fontId="20" fillId="0" borderId="22" xfId="0" applyNumberFormat="1" applyFont="1" applyFill="1" applyBorder="1" applyProtection="1"/>
    <xf numFmtId="0" fontId="20" fillId="6" borderId="22" xfId="0" applyFont="1" applyFill="1" applyBorder="1" applyProtection="1"/>
    <xf numFmtId="0" fontId="23" fillId="6" borderId="23" xfId="0" applyFont="1" applyFill="1" applyBorder="1" applyAlignment="1" applyProtection="1">
      <alignment horizontal="center"/>
    </xf>
    <xf numFmtId="0" fontId="24" fillId="6" borderId="23" xfId="0" applyFont="1" applyFill="1" applyBorder="1" applyAlignment="1" applyProtection="1">
      <alignment horizontal="center" vertical="center"/>
    </xf>
    <xf numFmtId="0" fontId="7" fillId="7" borderId="23" xfId="0" applyFont="1" applyFill="1" applyBorder="1" applyAlignment="1" applyProtection="1">
      <alignment vertical="center" wrapText="1"/>
    </xf>
    <xf numFmtId="0" fontId="19" fillId="7" borderId="23" xfId="0" applyFont="1" applyFill="1" applyBorder="1" applyProtection="1"/>
    <xf numFmtId="0" fontId="6" fillId="7" borderId="23" xfId="0" applyFont="1" applyFill="1" applyBorder="1" applyAlignment="1" applyProtection="1">
      <alignment horizontal="center" vertical="center" wrapText="1"/>
    </xf>
    <xf numFmtId="0" fontId="7" fillId="7" borderId="23" xfId="0" applyFont="1" applyFill="1" applyBorder="1" applyAlignment="1" applyProtection="1">
      <alignment horizontal="center" vertical="center"/>
    </xf>
    <xf numFmtId="14" fontId="7" fillId="7" borderId="23" xfId="0" applyNumberFormat="1" applyFont="1" applyFill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 vertical="center"/>
    </xf>
    <xf numFmtId="164" fontId="7" fillId="7" borderId="24" xfId="0" applyNumberFormat="1" applyFont="1" applyFill="1" applyBorder="1" applyAlignment="1" applyProtection="1">
      <alignment horizontal="center" vertical="center"/>
    </xf>
    <xf numFmtId="164" fontId="7" fillId="7" borderId="25" xfId="0" applyNumberFormat="1" applyFont="1" applyFill="1" applyBorder="1" applyAlignment="1" applyProtection="1">
      <alignment horizontal="center" vertical="center"/>
    </xf>
    <xf numFmtId="164" fontId="7" fillId="7" borderId="23" xfId="0" applyNumberFormat="1" applyFont="1" applyFill="1" applyBorder="1" applyAlignment="1" applyProtection="1">
      <alignment horizontal="center" vertical="center"/>
    </xf>
    <xf numFmtId="3" fontId="7" fillId="7" borderId="23" xfId="0" applyNumberFormat="1" applyFont="1" applyFill="1" applyBorder="1" applyAlignment="1" applyProtection="1">
      <alignment horizontal="center" vertical="center"/>
    </xf>
    <xf numFmtId="1" fontId="7" fillId="7" borderId="23" xfId="0" applyNumberFormat="1" applyFont="1" applyFill="1" applyBorder="1" applyAlignment="1" applyProtection="1">
      <alignment horizontal="center" vertical="center"/>
    </xf>
    <xf numFmtId="3" fontId="5" fillId="7" borderId="23" xfId="0" applyNumberFormat="1" applyFont="1" applyFill="1" applyBorder="1" applyAlignment="1" applyProtection="1">
      <alignment horizontal="center" vertical="center"/>
    </xf>
    <xf numFmtId="164" fontId="7" fillId="7" borderId="23" xfId="0" quotePrefix="1" applyNumberFormat="1" applyFont="1" applyFill="1" applyBorder="1" applyAlignment="1" applyProtection="1">
      <alignment horizontal="center" vertical="center"/>
    </xf>
    <xf numFmtId="164" fontId="1" fillId="7" borderId="12" xfId="0" applyNumberFormat="1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/>
    </xf>
    <xf numFmtId="9" fontId="19" fillId="6" borderId="23" xfId="0" applyNumberFormat="1" applyFont="1" applyFill="1" applyBorder="1" applyAlignment="1" applyProtection="1">
      <alignment horizontal="center" vertical="center"/>
    </xf>
    <xf numFmtId="0" fontId="19" fillId="7" borderId="12" xfId="0" applyFont="1" applyFill="1" applyBorder="1" applyAlignment="1" applyProtection="1">
      <alignment wrapText="1"/>
    </xf>
    <xf numFmtId="0" fontId="19" fillId="7" borderId="12" xfId="0" applyFont="1" applyFill="1" applyBorder="1" applyProtection="1"/>
    <xf numFmtId="0" fontId="6" fillId="7" borderId="12" xfId="0" applyFont="1" applyFill="1" applyBorder="1" applyAlignment="1" applyProtection="1">
      <alignment horizontal="center" vertical="center" wrapText="1"/>
    </xf>
    <xf numFmtId="164" fontId="1" fillId="7" borderId="26" xfId="0" applyNumberFormat="1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left" vertical="center" wrapText="1"/>
    </xf>
    <xf numFmtId="164" fontId="7" fillId="7" borderId="27" xfId="0" applyNumberFormat="1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left" vertical="center" wrapText="1"/>
    </xf>
    <xf numFmtId="14" fontId="7" fillId="6" borderId="23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164" fontId="7" fillId="6" borderId="24" xfId="0" applyNumberFormat="1" applyFont="1" applyFill="1" applyBorder="1" applyAlignment="1" applyProtection="1">
      <alignment horizontal="center" vertical="center"/>
    </xf>
    <xf numFmtId="164" fontId="7" fillId="6" borderId="25" xfId="0" applyNumberFormat="1" applyFont="1" applyFill="1" applyBorder="1" applyAlignment="1" applyProtection="1">
      <alignment horizontal="center" vertical="center"/>
    </xf>
    <xf numFmtId="164" fontId="7" fillId="6" borderId="23" xfId="0" applyNumberFormat="1" applyFont="1" applyFill="1" applyBorder="1" applyAlignment="1" applyProtection="1">
      <alignment horizontal="center" vertical="center"/>
    </xf>
    <xf numFmtId="3" fontId="7" fillId="6" borderId="23" xfId="0" applyNumberFormat="1" applyFont="1" applyFill="1" applyBorder="1" applyAlignment="1" applyProtection="1">
      <alignment horizontal="center" vertical="center"/>
    </xf>
    <xf numFmtId="1" fontId="7" fillId="6" borderId="23" xfId="0" applyNumberFormat="1" applyFont="1" applyFill="1" applyBorder="1" applyAlignment="1" applyProtection="1">
      <alignment horizontal="center" vertical="center"/>
    </xf>
    <xf numFmtId="3" fontId="5" fillId="6" borderId="23" xfId="0" applyNumberFormat="1" applyFont="1" applyFill="1" applyBorder="1" applyAlignment="1" applyProtection="1">
      <alignment horizontal="center" vertical="center"/>
    </xf>
    <xf numFmtId="164" fontId="7" fillId="6" borderId="23" xfId="0" quotePrefix="1" applyNumberFormat="1" applyFont="1" applyFill="1" applyBorder="1" applyAlignment="1" applyProtection="1">
      <alignment horizontal="center" vertical="center"/>
    </xf>
    <xf numFmtId="164" fontId="4" fillId="6" borderId="26" xfId="0" applyNumberFormat="1" applyFont="1" applyFill="1" applyBorder="1" applyAlignment="1" applyProtection="1">
      <alignment horizontal="center" vertical="center"/>
    </xf>
    <xf numFmtId="10" fontId="19" fillId="6" borderId="2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5" fillId="0" borderId="0" xfId="0" applyFont="1" applyFill="1" applyAlignment="1" applyProtection="1">
      <alignment horizontal="center" wrapText="1"/>
    </xf>
    <xf numFmtId="0" fontId="0" fillId="0" borderId="0" xfId="0" applyFill="1" applyProtection="1"/>
    <xf numFmtId="0" fontId="16" fillId="0" borderId="0" xfId="0" applyFont="1" applyFill="1" applyProtection="1"/>
    <xf numFmtId="0" fontId="7" fillId="0" borderId="0" xfId="0" applyFont="1" applyFill="1" applyBorder="1" applyAlignment="1" applyProtection="1">
      <alignment horizontal="center" vertical="center"/>
    </xf>
    <xf numFmtId="10" fontId="0" fillId="0" borderId="0" xfId="0" applyNumberFormat="1" applyFill="1" applyProtection="1"/>
    <xf numFmtId="0" fontId="14" fillId="0" borderId="0" xfId="0" applyFont="1" applyFill="1" applyAlignment="1" applyProtection="1"/>
    <xf numFmtId="164" fontId="25" fillId="0" borderId="0" xfId="0" applyNumberFormat="1" applyFont="1" applyFill="1" applyProtection="1"/>
    <xf numFmtId="164" fontId="20" fillId="0" borderId="0" xfId="0" applyNumberFormat="1" applyFont="1" applyFill="1" applyProtection="1"/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 wrapText="1"/>
    </xf>
    <xf numFmtId="164" fontId="4" fillId="3" borderId="29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Protection="1"/>
    <xf numFmtId="0" fontId="23" fillId="0" borderId="0" xfId="0" applyFont="1" applyFill="1" applyAlignment="1" applyProtection="1">
      <alignment vertical="center"/>
    </xf>
    <xf numFmtId="0" fontId="27" fillId="0" borderId="0" xfId="0" applyFont="1" applyAlignment="1" applyProtection="1"/>
    <xf numFmtId="164" fontId="2" fillId="3" borderId="34" xfId="0" applyNumberFormat="1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/>
    </xf>
    <xf numFmtId="9" fontId="21" fillId="0" borderId="12" xfId="0" applyNumberFormat="1" applyFont="1" applyFill="1" applyBorder="1" applyAlignment="1" applyProtection="1">
      <alignment horizontal="center" vertical="center"/>
    </xf>
    <xf numFmtId="0" fontId="20" fillId="6" borderId="0" xfId="0" applyFont="1" applyFill="1" applyBorder="1" applyProtection="1"/>
    <xf numFmtId="0" fontId="5" fillId="6" borderId="35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7" fillId="6" borderId="35" xfId="0" applyFont="1" applyFill="1" applyBorder="1" applyAlignment="1" applyProtection="1">
      <alignment horizontal="center" vertical="center"/>
    </xf>
    <xf numFmtId="14" fontId="7" fillId="6" borderId="35" xfId="0" applyNumberFormat="1" applyFont="1" applyFill="1" applyBorder="1" applyAlignment="1" applyProtection="1">
      <alignment horizontal="center" vertical="center"/>
    </xf>
    <xf numFmtId="164" fontId="7" fillId="6" borderId="36" xfId="0" applyNumberFormat="1" applyFont="1" applyFill="1" applyBorder="1" applyAlignment="1" applyProtection="1">
      <alignment horizontal="center" vertical="center"/>
    </xf>
    <xf numFmtId="164" fontId="7" fillId="6" borderId="37" xfId="0" applyNumberFormat="1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5" xfId="0" applyNumberFormat="1" applyFont="1" applyFill="1" applyBorder="1" applyAlignment="1" applyProtection="1">
      <alignment horizontal="center" vertical="center"/>
    </xf>
    <xf numFmtId="3" fontId="7" fillId="6" borderId="35" xfId="0" applyNumberFormat="1" applyFont="1" applyFill="1" applyBorder="1" applyAlignment="1" applyProtection="1">
      <alignment horizontal="center" vertical="center"/>
    </xf>
    <xf numFmtId="1" fontId="7" fillId="6" borderId="35" xfId="0" applyNumberFormat="1" applyFont="1" applyFill="1" applyBorder="1" applyAlignment="1" applyProtection="1">
      <alignment horizontal="center" vertical="center"/>
    </xf>
    <xf numFmtId="3" fontId="5" fillId="6" borderId="35" xfId="0" applyNumberFormat="1" applyFont="1" applyFill="1" applyBorder="1" applyAlignment="1" applyProtection="1">
      <alignment horizontal="center" vertical="center"/>
    </xf>
    <xf numFmtId="164" fontId="7" fillId="6" borderId="35" xfId="0" quotePrefix="1" applyNumberFormat="1" applyFont="1" applyFill="1" applyBorder="1" applyAlignment="1" applyProtection="1">
      <alignment horizontal="center" vertical="center"/>
    </xf>
    <xf numFmtId="164" fontId="4" fillId="6" borderId="39" xfId="0" applyNumberFormat="1" applyFont="1" applyFill="1" applyBorder="1" applyAlignment="1" applyProtection="1">
      <alignment horizontal="center" vertical="center"/>
    </xf>
    <xf numFmtId="0" fontId="7" fillId="6" borderId="35" xfId="0" applyFont="1" applyFill="1" applyBorder="1" applyAlignment="1" applyProtection="1">
      <alignment horizontal="center" vertical="center" wrapText="1"/>
    </xf>
    <xf numFmtId="10" fontId="19" fillId="6" borderId="35" xfId="0" applyNumberFormat="1" applyFont="1" applyFill="1" applyBorder="1" applyAlignment="1" applyProtection="1">
      <alignment horizontal="center" vertical="center"/>
    </xf>
    <xf numFmtId="9" fontId="21" fillId="6" borderId="35" xfId="0" applyNumberFormat="1" applyFont="1" applyFill="1" applyBorder="1" applyAlignment="1" applyProtection="1">
      <alignment horizontal="center" vertical="center"/>
    </xf>
    <xf numFmtId="10" fontId="20" fillId="6" borderId="0" xfId="0" applyNumberFormat="1" applyFont="1" applyFill="1" applyBorder="1" applyProtection="1"/>
    <xf numFmtId="0" fontId="28" fillId="6" borderId="35" xfId="0" applyFont="1" applyFill="1" applyBorder="1" applyAlignment="1" applyProtection="1">
      <alignment horizontal="left" vertical="center" wrapText="1"/>
    </xf>
    <xf numFmtId="0" fontId="29" fillId="6" borderId="35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164" fontId="4" fillId="0" borderId="30" xfId="0" applyNumberFormat="1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29" fillId="0" borderId="28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4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20" fillId="0" borderId="12" xfId="0" applyNumberFormat="1" applyFont="1" applyFill="1" applyBorder="1" applyAlignment="1" applyProtection="1">
      <alignment horizontal="center" vertical="center"/>
    </xf>
    <xf numFmtId="164" fontId="20" fillId="6" borderId="12" xfId="0" applyNumberFormat="1" applyFont="1" applyFill="1" applyBorder="1" applyAlignment="1" applyProtection="1">
      <alignment horizontal="center" vertical="center"/>
    </xf>
    <xf numFmtId="164" fontId="33" fillId="8" borderId="23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26" fillId="0" borderId="0" xfId="0" applyNumberFormat="1" applyFont="1" applyFill="1" applyAlignment="1" applyProtection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6" borderId="12" xfId="0" applyFont="1" applyFill="1" applyBorder="1" applyAlignment="1" applyProtection="1">
      <alignment horizontal="center" vertical="center"/>
    </xf>
    <xf numFmtId="0" fontId="22" fillId="7" borderId="23" xfId="0" applyFont="1" applyFill="1" applyBorder="1" applyAlignment="1" applyProtection="1">
      <alignment horizontal="center" vertical="center"/>
    </xf>
    <xf numFmtId="0" fontId="22" fillId="6" borderId="23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20" fillId="6" borderId="0" xfId="0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3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13">
    <cellStyle name="Currency 2" xfId="1"/>
    <cellStyle name="Currency 3" xfId="2"/>
    <cellStyle name="Followed Hyperlink" xfId="12" builtinId="9" hidden="1"/>
    <cellStyle name="Hyperlink" xfId="11" builtinId="8" hidden="1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7"/>
  <sheetViews>
    <sheetView tabSelected="1" workbookViewId="0">
      <pane xSplit="2" ySplit="6" topLeftCell="C102" activePane="bottomRight" state="frozen"/>
      <selection pane="topRight" activeCell="C1" sqref="C1"/>
      <selection pane="bottomLeft" activeCell="A6" sqref="A6"/>
      <selection pane="bottomRight" activeCell="AI113" sqref="AI113"/>
    </sheetView>
  </sheetViews>
  <sheetFormatPr baseColWidth="10" defaultRowHeight="18" x14ac:dyDescent="0"/>
  <cols>
    <col min="1" max="1" width="22.33203125" style="1" customWidth="1"/>
    <col min="2" max="2" width="30.83203125" style="1" customWidth="1"/>
    <col min="3" max="3" width="9.5" style="221" customWidth="1"/>
    <col min="4" max="4" width="7.83203125" style="2" hidden="1" customWidth="1"/>
    <col min="5" max="5" width="14.33203125" hidden="1" customWidth="1"/>
    <col min="6" max="6" width="10.83203125" hidden="1" customWidth="1"/>
    <col min="7" max="7" width="8.6640625" customWidth="1"/>
    <col min="8" max="8" width="10.83203125" hidden="1" customWidth="1"/>
    <col min="9" max="9" width="7.83203125" hidden="1" customWidth="1"/>
    <col min="10" max="10" width="10.33203125" hidden="1" customWidth="1"/>
    <col min="11" max="11" width="8.6640625" hidden="1" customWidth="1"/>
    <col min="12" max="12" width="8.33203125" hidden="1" customWidth="1"/>
    <col min="13" max="13" width="6.83203125" hidden="1" customWidth="1"/>
    <col min="14" max="20" width="6.33203125" hidden="1" customWidth="1"/>
    <col min="21" max="22" width="7.1640625" hidden="1" customWidth="1"/>
    <col min="23" max="23" width="10.83203125" hidden="1" customWidth="1"/>
    <col min="24" max="24" width="12.5" hidden="1" customWidth="1"/>
    <col min="25" max="25" width="20.83203125" style="3" customWidth="1"/>
    <col min="26" max="27" width="10.83203125" hidden="1" customWidth="1"/>
    <col min="28" max="28" width="8.6640625" hidden="1" customWidth="1"/>
    <col min="29" max="29" width="8.1640625" style="4" hidden="1" customWidth="1"/>
    <col min="30" max="30" width="9.83203125" hidden="1" customWidth="1"/>
    <col min="31" max="31" width="12.33203125" style="211" customWidth="1"/>
    <col min="32" max="32" width="10.83203125" hidden="1" customWidth="1"/>
    <col min="33" max="33" width="2.33203125" customWidth="1"/>
    <col min="34" max="34" width="13.33203125" customWidth="1"/>
  </cols>
  <sheetData>
    <row r="1" spans="1:74" s="14" customFormat="1" ht="33" customHeight="1">
      <c r="A1" s="11" t="s">
        <v>319</v>
      </c>
      <c r="B1" s="12"/>
      <c r="C1" s="212"/>
      <c r="D1" s="13"/>
      <c r="J1" s="15"/>
      <c r="Y1" s="16"/>
      <c r="AC1" s="17"/>
      <c r="AE1" s="224"/>
      <c r="AF1" s="224"/>
      <c r="AG1" s="224"/>
      <c r="AH1" s="224"/>
      <c r="AI1" s="224"/>
      <c r="AJ1" s="224"/>
      <c r="AK1" s="224"/>
      <c r="AL1" s="18"/>
      <c r="AM1" s="18"/>
    </row>
    <row r="2" spans="1:74" s="14" customFormat="1" ht="22" customHeight="1">
      <c r="A2" s="168" t="s">
        <v>320</v>
      </c>
      <c r="B2" s="12"/>
      <c r="C2" s="212"/>
      <c r="D2" s="13"/>
      <c r="J2" s="15"/>
      <c r="Y2" s="16"/>
      <c r="AC2" s="17"/>
      <c r="AE2" s="224"/>
      <c r="AF2" s="224"/>
      <c r="AG2" s="224"/>
      <c r="AH2" s="224"/>
      <c r="AI2" s="224"/>
      <c r="AJ2" s="224"/>
      <c r="AK2" s="224"/>
      <c r="AL2" s="18"/>
      <c r="AM2" s="18"/>
    </row>
    <row r="3" spans="1:74" s="14" customFormat="1" ht="10" customHeight="1" thickBot="1">
      <c r="A3" s="12"/>
      <c r="B3" s="12"/>
      <c r="C3" s="212"/>
      <c r="D3" s="13"/>
      <c r="J3" s="15"/>
      <c r="Y3" s="16"/>
      <c r="AC3" s="17"/>
      <c r="AE3" s="224"/>
      <c r="AF3" s="224"/>
      <c r="AG3" s="224"/>
      <c r="AH3" s="224"/>
      <c r="AI3" s="224"/>
      <c r="AJ3" s="224"/>
      <c r="AK3" s="224"/>
      <c r="AL3" s="18"/>
      <c r="AM3" s="18"/>
    </row>
    <row r="4" spans="1:74" s="23" customFormat="1" ht="21" customHeight="1" thickBot="1">
      <c r="A4" s="225"/>
      <c r="B4" s="225"/>
      <c r="C4" s="225"/>
      <c r="D4" s="225"/>
      <c r="E4" s="225"/>
      <c r="F4" s="225"/>
      <c r="G4" s="226"/>
      <c r="H4" s="19"/>
      <c r="I4" s="227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9"/>
      <c r="AA4" s="230"/>
      <c r="AB4" s="20"/>
      <c r="AC4" s="21"/>
      <c r="AD4" s="22"/>
      <c r="AE4" s="169"/>
    </row>
    <row r="5" spans="1:74" s="25" customFormat="1" ht="21" customHeight="1" thickBot="1">
      <c r="A5" s="231"/>
      <c r="B5" s="231"/>
      <c r="C5" s="231"/>
      <c r="D5" s="231"/>
      <c r="E5" s="231"/>
      <c r="F5" s="231"/>
      <c r="G5" s="232"/>
      <c r="H5" s="24"/>
      <c r="I5" s="233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4"/>
      <c r="Z5" s="24"/>
      <c r="AA5" s="24"/>
      <c r="AB5" s="235" t="s">
        <v>0</v>
      </c>
      <c r="AC5" s="236"/>
      <c r="AD5" s="237"/>
      <c r="AE5" s="163"/>
    </row>
    <row r="6" spans="1:74" s="40" customFormat="1" ht="73" thickBot="1">
      <c r="A6" s="26" t="s">
        <v>1</v>
      </c>
      <c r="B6" s="27" t="s">
        <v>2</v>
      </c>
      <c r="C6" s="27" t="s">
        <v>3</v>
      </c>
      <c r="D6" s="28" t="s">
        <v>4</v>
      </c>
      <c r="E6" s="29" t="s">
        <v>5</v>
      </c>
      <c r="F6" s="30" t="s">
        <v>6</v>
      </c>
      <c r="G6" s="31" t="s">
        <v>7</v>
      </c>
      <c r="H6" s="32" t="s">
        <v>8</v>
      </c>
      <c r="I6" s="33" t="s">
        <v>9</v>
      </c>
      <c r="J6" s="34" t="s">
        <v>10</v>
      </c>
      <c r="K6" s="34" t="s">
        <v>11</v>
      </c>
      <c r="L6" s="34" t="s">
        <v>12</v>
      </c>
      <c r="M6" s="35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5" t="s">
        <v>22</v>
      </c>
      <c r="W6" s="35" t="s">
        <v>23</v>
      </c>
      <c r="X6" s="34" t="s">
        <v>24</v>
      </c>
      <c r="Y6" s="36" t="s">
        <v>25</v>
      </c>
      <c r="Z6" s="37" t="s">
        <v>26</v>
      </c>
      <c r="AA6" s="38" t="s">
        <v>27</v>
      </c>
      <c r="AB6" s="39" t="s">
        <v>28</v>
      </c>
      <c r="AC6" s="39" t="s">
        <v>29</v>
      </c>
      <c r="AD6" s="164" t="s">
        <v>30</v>
      </c>
      <c r="AE6" s="165" t="s">
        <v>316</v>
      </c>
      <c r="AF6" s="41" t="s">
        <v>31</v>
      </c>
      <c r="BP6" s="42" t="s">
        <v>32</v>
      </c>
      <c r="BQ6" s="43" t="s">
        <v>33</v>
      </c>
      <c r="BR6" s="44" t="s">
        <v>34</v>
      </c>
      <c r="BS6" s="45" t="s">
        <v>35</v>
      </c>
      <c r="BT6" s="45" t="s">
        <v>36</v>
      </c>
      <c r="BU6" s="45" t="s">
        <v>37</v>
      </c>
      <c r="BV6" s="46" t="s">
        <v>38</v>
      </c>
    </row>
    <row r="7" spans="1:74" s="200" customFormat="1" ht="29" customHeight="1">
      <c r="A7" s="192" t="s">
        <v>323</v>
      </c>
      <c r="B7" s="195" t="s">
        <v>324</v>
      </c>
      <c r="C7" s="196"/>
      <c r="D7" s="197"/>
      <c r="E7" s="193"/>
      <c r="F7" s="198"/>
      <c r="G7" s="199"/>
      <c r="I7" s="201"/>
      <c r="J7" s="196"/>
      <c r="K7" s="196"/>
      <c r="L7" s="196"/>
      <c r="M7" s="193"/>
      <c r="N7" s="196"/>
      <c r="O7" s="196"/>
      <c r="P7" s="196"/>
      <c r="Q7" s="196"/>
      <c r="R7" s="196"/>
      <c r="S7" s="196"/>
      <c r="T7" s="196"/>
      <c r="U7" s="196"/>
      <c r="V7" s="193"/>
      <c r="W7" s="193"/>
      <c r="X7" s="196"/>
      <c r="Y7" s="193"/>
      <c r="Z7" s="202"/>
      <c r="AA7" s="203"/>
      <c r="AB7" s="196"/>
      <c r="AC7" s="196"/>
      <c r="AD7" s="193"/>
      <c r="AE7" s="194"/>
      <c r="BP7" s="204"/>
      <c r="BQ7" s="204"/>
      <c r="BR7" s="204"/>
      <c r="BS7" s="204"/>
      <c r="BT7" s="204"/>
      <c r="BU7" s="204"/>
      <c r="BV7" s="204"/>
    </row>
    <row r="8" spans="1:74" s="63" customFormat="1" ht="36">
      <c r="A8" s="47" t="s">
        <v>39</v>
      </c>
      <c r="B8" s="47" t="s">
        <v>40</v>
      </c>
      <c r="C8" s="48">
        <v>1</v>
      </c>
      <c r="D8" s="49"/>
      <c r="E8" s="50" t="s">
        <v>41</v>
      </c>
      <c r="F8" s="51"/>
      <c r="G8" s="52" t="s">
        <v>42</v>
      </c>
      <c r="H8" s="53" t="s">
        <v>43</v>
      </c>
      <c r="I8" s="54">
        <v>0</v>
      </c>
      <c r="J8" s="55">
        <v>115368</v>
      </c>
      <c r="K8" s="55">
        <v>41000</v>
      </c>
      <c r="L8" s="55">
        <v>0</v>
      </c>
      <c r="M8" s="55">
        <v>0</v>
      </c>
      <c r="N8" s="56">
        <v>0</v>
      </c>
      <c r="O8" s="57">
        <v>0</v>
      </c>
      <c r="P8" s="57">
        <v>7</v>
      </c>
      <c r="Q8" s="57">
        <v>9</v>
      </c>
      <c r="R8" s="57">
        <v>0</v>
      </c>
      <c r="S8" s="57">
        <v>0</v>
      </c>
      <c r="T8" s="57">
        <v>0</v>
      </c>
      <c r="U8" s="57">
        <v>0</v>
      </c>
      <c r="V8" s="58">
        <v>16</v>
      </c>
      <c r="W8" s="55">
        <v>156368</v>
      </c>
      <c r="X8" s="59">
        <v>10674</v>
      </c>
      <c r="Y8" s="60">
        <v>167042</v>
      </c>
      <c r="Z8" s="61" t="s">
        <v>44</v>
      </c>
      <c r="AA8" s="50" t="s">
        <v>45</v>
      </c>
      <c r="AB8" s="62" t="s">
        <v>46</v>
      </c>
      <c r="AC8" s="62" t="s">
        <v>46</v>
      </c>
      <c r="AD8" s="62" t="s">
        <v>46</v>
      </c>
      <c r="AE8" s="205">
        <v>165050</v>
      </c>
      <c r="AF8" s="166"/>
      <c r="AH8" s="63" t="s">
        <v>317</v>
      </c>
      <c r="AI8" s="162">
        <v>474952</v>
      </c>
      <c r="BP8" s="63" t="s">
        <v>47</v>
      </c>
      <c r="BQ8" s="63" t="s">
        <v>48</v>
      </c>
      <c r="BR8" s="63" t="s">
        <v>49</v>
      </c>
      <c r="BS8" s="63">
        <v>10674</v>
      </c>
      <c r="BT8" s="63">
        <v>10674</v>
      </c>
      <c r="BU8" s="63">
        <v>10674</v>
      </c>
      <c r="BV8" s="64">
        <v>6.8262048500972061E-2</v>
      </c>
    </row>
    <row r="9" spans="1:74" s="63" customFormat="1" ht="36">
      <c r="A9" s="47" t="s">
        <v>50</v>
      </c>
      <c r="B9" s="47" t="s">
        <v>51</v>
      </c>
      <c r="C9" s="48">
        <v>2</v>
      </c>
      <c r="D9" s="49"/>
      <c r="E9" s="50" t="s">
        <v>52</v>
      </c>
      <c r="F9" s="51"/>
      <c r="G9" s="52" t="s">
        <v>42</v>
      </c>
      <c r="H9" s="53" t="s">
        <v>43</v>
      </c>
      <c r="I9" s="54">
        <v>0</v>
      </c>
      <c r="J9" s="55">
        <v>74280</v>
      </c>
      <c r="K9" s="55">
        <v>28500</v>
      </c>
      <c r="L9" s="55">
        <v>0</v>
      </c>
      <c r="M9" s="55">
        <v>0</v>
      </c>
      <c r="N9" s="56">
        <v>0</v>
      </c>
      <c r="O9" s="57">
        <v>0</v>
      </c>
      <c r="P9" s="57">
        <v>2</v>
      </c>
      <c r="Q9" s="57">
        <v>7</v>
      </c>
      <c r="R9" s="57">
        <v>0</v>
      </c>
      <c r="S9" s="57">
        <v>0</v>
      </c>
      <c r="T9" s="57">
        <v>0</v>
      </c>
      <c r="U9" s="57">
        <v>0</v>
      </c>
      <c r="V9" s="58">
        <v>9</v>
      </c>
      <c r="W9" s="55">
        <v>102780</v>
      </c>
      <c r="X9" s="59">
        <v>7092</v>
      </c>
      <c r="Y9" s="60">
        <v>109872</v>
      </c>
      <c r="Z9" s="61" t="s">
        <v>44</v>
      </c>
      <c r="AA9" s="50" t="s">
        <v>45</v>
      </c>
      <c r="AB9" s="62" t="s">
        <v>46</v>
      </c>
      <c r="AC9" s="62" t="s">
        <v>46</v>
      </c>
      <c r="AD9" s="65" t="s">
        <v>46</v>
      </c>
      <c r="AE9" s="205">
        <v>111660</v>
      </c>
      <c r="AH9" s="167" t="s">
        <v>318</v>
      </c>
      <c r="BP9" s="63" t="s">
        <v>47</v>
      </c>
      <c r="BQ9" s="63" t="s">
        <v>48</v>
      </c>
      <c r="BR9" s="63" t="s">
        <v>49</v>
      </c>
      <c r="BS9" s="63">
        <v>7092</v>
      </c>
      <c r="BT9" s="63">
        <v>7092</v>
      </c>
      <c r="BU9" s="63">
        <v>7092</v>
      </c>
      <c r="BV9" s="64">
        <v>6.9001751313485113E-2</v>
      </c>
    </row>
    <row r="10" spans="1:74" s="63" customFormat="1" ht="24">
      <c r="A10" s="47" t="s">
        <v>50</v>
      </c>
      <c r="B10" s="47" t="s">
        <v>53</v>
      </c>
      <c r="C10" s="48">
        <v>3</v>
      </c>
      <c r="D10" s="49"/>
      <c r="E10" s="50" t="s">
        <v>54</v>
      </c>
      <c r="F10" s="51"/>
      <c r="G10" s="52" t="s">
        <v>42</v>
      </c>
      <c r="H10" s="53" t="s">
        <v>43</v>
      </c>
      <c r="I10" s="54">
        <v>0</v>
      </c>
      <c r="J10" s="55">
        <v>0</v>
      </c>
      <c r="K10" s="55">
        <v>9520</v>
      </c>
      <c r="L10" s="55">
        <v>14280</v>
      </c>
      <c r="M10" s="55">
        <v>0</v>
      </c>
      <c r="N10" s="56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8">
        <v>0</v>
      </c>
      <c r="W10" s="55">
        <v>23800</v>
      </c>
      <c r="X10" s="59">
        <v>1645</v>
      </c>
      <c r="Y10" s="60">
        <v>25445</v>
      </c>
      <c r="Z10" s="61" t="s">
        <v>55</v>
      </c>
      <c r="AA10" s="50" t="s">
        <v>55</v>
      </c>
      <c r="AB10" s="50"/>
      <c r="AC10" s="66"/>
      <c r="AD10" s="67"/>
      <c r="AE10" s="205">
        <v>25873</v>
      </c>
      <c r="BP10" s="63" t="s">
        <v>47</v>
      </c>
      <c r="BQ10" s="63" t="s">
        <v>48</v>
      </c>
      <c r="BR10" s="63" t="s">
        <v>49</v>
      </c>
      <c r="BS10" s="63">
        <v>1645</v>
      </c>
      <c r="BT10" s="63">
        <v>1645</v>
      </c>
      <c r="BU10" s="63">
        <v>1645</v>
      </c>
      <c r="BV10" s="64">
        <v>6.9117647058823534E-2</v>
      </c>
    </row>
    <row r="11" spans="1:74" s="63" customFormat="1" ht="36">
      <c r="A11" s="47" t="s">
        <v>56</v>
      </c>
      <c r="B11" s="47" t="s">
        <v>57</v>
      </c>
      <c r="C11" s="48">
        <v>4</v>
      </c>
      <c r="D11" s="49"/>
      <c r="E11" s="50" t="s">
        <v>58</v>
      </c>
      <c r="F11" s="51"/>
      <c r="G11" s="52" t="s">
        <v>42</v>
      </c>
      <c r="H11" s="53" t="s">
        <v>43</v>
      </c>
      <c r="I11" s="54">
        <v>0</v>
      </c>
      <c r="J11" s="55">
        <v>68688</v>
      </c>
      <c r="K11" s="55">
        <v>16550</v>
      </c>
      <c r="L11" s="55">
        <v>0</v>
      </c>
      <c r="M11" s="55">
        <v>0</v>
      </c>
      <c r="N11" s="56">
        <v>0</v>
      </c>
      <c r="O11" s="57">
        <v>0</v>
      </c>
      <c r="P11" s="57">
        <v>12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8">
        <v>12</v>
      </c>
      <c r="W11" s="55">
        <v>85238</v>
      </c>
      <c r="X11" s="59">
        <v>5814</v>
      </c>
      <c r="Y11" s="60">
        <v>91052</v>
      </c>
      <c r="Z11" s="61" t="s">
        <v>44</v>
      </c>
      <c r="AA11" s="50" t="s">
        <v>45</v>
      </c>
      <c r="AB11" s="62" t="s">
        <v>46</v>
      </c>
      <c r="AC11" s="62" t="s">
        <v>46</v>
      </c>
      <c r="AD11" s="65" t="s">
        <v>46</v>
      </c>
      <c r="AE11" s="205">
        <v>93212</v>
      </c>
      <c r="BP11" s="63" t="s">
        <v>47</v>
      </c>
      <c r="BQ11" s="63" t="s">
        <v>48</v>
      </c>
      <c r="BR11" s="63" t="s">
        <v>49</v>
      </c>
      <c r="BS11" s="63">
        <v>5814</v>
      </c>
      <c r="BT11" s="63">
        <v>5814</v>
      </c>
      <c r="BU11" s="63">
        <v>5814</v>
      </c>
      <c r="BV11" s="64">
        <v>6.8209014758675704E-2</v>
      </c>
    </row>
    <row r="12" spans="1:74" s="63" customFormat="1" ht="17">
      <c r="A12" s="47" t="s">
        <v>59</v>
      </c>
      <c r="B12" s="47" t="s">
        <v>60</v>
      </c>
      <c r="C12" s="213">
        <v>5</v>
      </c>
      <c r="D12" s="68"/>
      <c r="E12" s="50" t="s">
        <v>61</v>
      </c>
      <c r="F12" s="51">
        <v>42428</v>
      </c>
      <c r="G12" s="52" t="s">
        <v>42</v>
      </c>
      <c r="H12" s="53" t="s">
        <v>43</v>
      </c>
      <c r="I12" s="54">
        <v>89158</v>
      </c>
      <c r="J12" s="55">
        <v>0</v>
      </c>
      <c r="K12" s="55">
        <v>0</v>
      </c>
      <c r="L12" s="55">
        <v>109640</v>
      </c>
      <c r="M12" s="55">
        <v>0</v>
      </c>
      <c r="N12" s="56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8">
        <v>0</v>
      </c>
      <c r="W12" s="55">
        <v>198798</v>
      </c>
      <c r="X12" s="59">
        <v>9969</v>
      </c>
      <c r="Y12" s="60">
        <v>208767</v>
      </c>
      <c r="Z12" s="61" t="s">
        <v>9</v>
      </c>
      <c r="AA12" s="50" t="s">
        <v>55</v>
      </c>
      <c r="AB12" s="69">
        <v>0</v>
      </c>
      <c r="AC12" s="69">
        <v>16</v>
      </c>
      <c r="AD12" s="67">
        <f>AC12/AF12</f>
        <v>1</v>
      </c>
      <c r="AE12" s="205">
        <v>214731</v>
      </c>
      <c r="AF12" s="63">
        <v>16</v>
      </c>
      <c r="BP12" s="63" t="s">
        <v>47</v>
      </c>
      <c r="BQ12" s="63" t="s">
        <v>48</v>
      </c>
      <c r="BR12" s="63" t="s">
        <v>49</v>
      </c>
      <c r="BS12" s="63">
        <v>9969</v>
      </c>
      <c r="BT12" s="63">
        <v>9969</v>
      </c>
      <c r="BU12" s="63">
        <v>9969</v>
      </c>
      <c r="BV12" s="64">
        <v>5.0146379742250925E-2</v>
      </c>
    </row>
    <row r="13" spans="1:74" s="63" customFormat="1" ht="36">
      <c r="A13" s="47" t="s">
        <v>62</v>
      </c>
      <c r="B13" s="47" t="s">
        <v>63</v>
      </c>
      <c r="C13" s="213">
        <v>6</v>
      </c>
      <c r="D13" s="68"/>
      <c r="E13" s="50" t="s">
        <v>64</v>
      </c>
      <c r="F13" s="51">
        <v>42735</v>
      </c>
      <c r="G13" s="52" t="s">
        <v>42</v>
      </c>
      <c r="H13" s="53" t="s">
        <v>43</v>
      </c>
      <c r="I13" s="54">
        <v>0</v>
      </c>
      <c r="J13" s="55">
        <v>172044</v>
      </c>
      <c r="K13" s="55">
        <v>0</v>
      </c>
      <c r="L13" s="55">
        <v>0</v>
      </c>
      <c r="M13" s="55">
        <v>0</v>
      </c>
      <c r="N13" s="56">
        <v>0</v>
      </c>
      <c r="O13" s="57">
        <v>0</v>
      </c>
      <c r="P13" s="57">
        <v>27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8">
        <v>27</v>
      </c>
      <c r="W13" s="55">
        <v>172044</v>
      </c>
      <c r="X13" s="59">
        <v>11340</v>
      </c>
      <c r="Y13" s="60">
        <v>183384</v>
      </c>
      <c r="Z13" s="61" t="s">
        <v>44</v>
      </c>
      <c r="AA13" s="50" t="s">
        <v>45</v>
      </c>
      <c r="AB13" s="70">
        <v>27</v>
      </c>
      <c r="AC13" s="70">
        <v>0</v>
      </c>
      <c r="AD13" s="65" t="s">
        <v>46</v>
      </c>
      <c r="AE13" s="205">
        <v>183060</v>
      </c>
      <c r="BP13" s="63" t="s">
        <v>47</v>
      </c>
      <c r="BQ13" s="63" t="s">
        <v>48</v>
      </c>
      <c r="BR13" s="63" t="s">
        <v>49</v>
      </c>
      <c r="BS13" s="63">
        <v>11340</v>
      </c>
      <c r="BT13" s="63">
        <v>11340</v>
      </c>
      <c r="BU13" s="63">
        <v>11340</v>
      </c>
      <c r="BV13" s="64">
        <v>6.5913370998116755E-2</v>
      </c>
    </row>
    <row r="14" spans="1:74" s="63" customFormat="1" ht="24">
      <c r="A14" s="47" t="s">
        <v>65</v>
      </c>
      <c r="B14" s="47" t="s">
        <v>66</v>
      </c>
      <c r="C14" s="213">
        <v>7</v>
      </c>
      <c r="D14" s="68"/>
      <c r="E14" s="50" t="s">
        <v>67</v>
      </c>
      <c r="F14" s="51">
        <v>42551</v>
      </c>
      <c r="G14" s="52" t="s">
        <v>42</v>
      </c>
      <c r="H14" s="53" t="s">
        <v>43</v>
      </c>
      <c r="I14" s="54">
        <v>320046</v>
      </c>
      <c r="J14" s="55">
        <v>0</v>
      </c>
      <c r="K14" s="55">
        <v>96401</v>
      </c>
      <c r="L14" s="55">
        <v>14786</v>
      </c>
      <c r="M14" s="55">
        <v>0</v>
      </c>
      <c r="N14" s="56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8">
        <v>0</v>
      </c>
      <c r="W14" s="55">
        <v>431233</v>
      </c>
      <c r="X14" s="59">
        <v>21872</v>
      </c>
      <c r="Y14" s="60">
        <v>453105</v>
      </c>
      <c r="Z14" s="61" t="s">
        <v>9</v>
      </c>
      <c r="AA14" s="50" t="s">
        <v>55</v>
      </c>
      <c r="AB14" s="69">
        <v>0</v>
      </c>
      <c r="AC14" s="69">
        <v>114</v>
      </c>
      <c r="AD14" s="67">
        <f>AC14/AF14</f>
        <v>1</v>
      </c>
      <c r="AE14" s="205">
        <v>463150</v>
      </c>
      <c r="AF14" s="63">
        <v>114</v>
      </c>
      <c r="BP14" s="63" t="s">
        <v>47</v>
      </c>
      <c r="BQ14" s="63" t="s">
        <v>48</v>
      </c>
      <c r="BR14" s="63" t="s">
        <v>49</v>
      </c>
      <c r="BS14" s="63">
        <v>21872</v>
      </c>
      <c r="BT14" s="63">
        <v>21872</v>
      </c>
      <c r="BU14" s="63">
        <v>21872</v>
      </c>
      <c r="BV14" s="64">
        <v>5.071968054392869E-2</v>
      </c>
    </row>
    <row r="15" spans="1:74" s="63" customFormat="1" ht="36">
      <c r="A15" s="47" t="s">
        <v>68</v>
      </c>
      <c r="B15" s="47" t="s">
        <v>69</v>
      </c>
      <c r="C15" s="213">
        <v>8</v>
      </c>
      <c r="D15" s="68"/>
      <c r="E15" s="50" t="s">
        <v>70</v>
      </c>
      <c r="F15" s="51">
        <v>42551</v>
      </c>
      <c r="G15" s="52" t="s">
        <v>71</v>
      </c>
      <c r="H15" s="53" t="s">
        <v>43</v>
      </c>
      <c r="I15" s="54">
        <v>0</v>
      </c>
      <c r="J15" s="55">
        <v>589008</v>
      </c>
      <c r="K15" s="55">
        <v>68557</v>
      </c>
      <c r="L15" s="55">
        <v>0</v>
      </c>
      <c r="M15" s="55">
        <v>0</v>
      </c>
      <c r="N15" s="56">
        <v>0</v>
      </c>
      <c r="O15" s="57">
        <v>0</v>
      </c>
      <c r="P15" s="57">
        <v>0</v>
      </c>
      <c r="Q15" s="57">
        <v>22</v>
      </c>
      <c r="R15" s="57">
        <v>28</v>
      </c>
      <c r="S15" s="57">
        <v>2</v>
      </c>
      <c r="T15" s="57">
        <v>0</v>
      </c>
      <c r="U15" s="57">
        <v>0</v>
      </c>
      <c r="V15" s="58">
        <v>52</v>
      </c>
      <c r="W15" s="55">
        <v>657565</v>
      </c>
      <c r="X15" s="59">
        <v>26612</v>
      </c>
      <c r="Y15" s="60">
        <v>684177</v>
      </c>
      <c r="Z15" s="61" t="s">
        <v>44</v>
      </c>
      <c r="AA15" s="50" t="s">
        <v>45</v>
      </c>
      <c r="AB15" s="62" t="s">
        <v>46</v>
      </c>
      <c r="AC15" s="62" t="s">
        <v>46</v>
      </c>
      <c r="AD15" s="65" t="s">
        <v>46</v>
      </c>
      <c r="AE15" s="205">
        <v>704337</v>
      </c>
      <c r="BP15" s="63" t="s">
        <v>47</v>
      </c>
      <c r="BQ15" s="63" t="s">
        <v>48</v>
      </c>
      <c r="BR15" s="63" t="s">
        <v>49</v>
      </c>
      <c r="BS15" s="63">
        <v>26612</v>
      </c>
      <c r="BT15" s="63">
        <v>26612</v>
      </c>
      <c r="BU15" s="63">
        <v>26612</v>
      </c>
      <c r="BV15" s="64">
        <v>4.0470523826541864E-2</v>
      </c>
    </row>
    <row r="16" spans="1:74" s="63" customFormat="1" ht="24">
      <c r="A16" s="47" t="s">
        <v>72</v>
      </c>
      <c r="B16" s="47" t="s">
        <v>73</v>
      </c>
      <c r="C16" s="213">
        <v>9</v>
      </c>
      <c r="D16" s="68"/>
      <c r="E16" s="50" t="s">
        <v>74</v>
      </c>
      <c r="F16" s="51">
        <v>42490</v>
      </c>
      <c r="G16" s="52" t="s">
        <v>42</v>
      </c>
      <c r="H16" s="53" t="s">
        <v>43</v>
      </c>
      <c r="I16" s="54">
        <v>165460</v>
      </c>
      <c r="J16" s="55">
        <v>0</v>
      </c>
      <c r="K16" s="55">
        <v>35990</v>
      </c>
      <c r="L16" s="55">
        <v>0</v>
      </c>
      <c r="M16" s="55">
        <v>0</v>
      </c>
      <c r="N16" s="56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8">
        <v>0</v>
      </c>
      <c r="W16" s="55">
        <v>201450</v>
      </c>
      <c r="X16" s="59">
        <v>13825</v>
      </c>
      <c r="Y16" s="60">
        <v>215275</v>
      </c>
      <c r="Z16" s="61" t="s">
        <v>9</v>
      </c>
      <c r="AA16" s="50" t="s">
        <v>55</v>
      </c>
      <c r="AB16" s="50">
        <v>0</v>
      </c>
      <c r="AC16" s="69">
        <v>40</v>
      </c>
      <c r="AD16" s="67">
        <f>AC16/AF16</f>
        <v>0.7407407407407407</v>
      </c>
      <c r="AE16" s="205">
        <v>219295</v>
      </c>
      <c r="AF16" s="63">
        <v>54</v>
      </c>
      <c r="BP16" s="63" t="s">
        <v>47</v>
      </c>
      <c r="BQ16" s="63" t="s">
        <v>48</v>
      </c>
      <c r="BR16" s="63" t="s">
        <v>49</v>
      </c>
      <c r="BS16" s="63">
        <v>13825</v>
      </c>
      <c r="BT16" s="63">
        <v>13825</v>
      </c>
      <c r="BU16" s="63">
        <v>13825</v>
      </c>
      <c r="BV16" s="64">
        <v>6.8627450980392163E-2</v>
      </c>
    </row>
    <row r="17" spans="1:74" s="63" customFormat="1" ht="24">
      <c r="A17" s="47" t="s">
        <v>75</v>
      </c>
      <c r="B17" s="47" t="s">
        <v>76</v>
      </c>
      <c r="C17" s="213">
        <v>10</v>
      </c>
      <c r="D17" s="68"/>
      <c r="E17" s="50" t="s">
        <v>77</v>
      </c>
      <c r="F17" s="51">
        <v>42551</v>
      </c>
      <c r="G17" s="52" t="s">
        <v>71</v>
      </c>
      <c r="H17" s="53" t="s">
        <v>43</v>
      </c>
      <c r="I17" s="54">
        <v>0</v>
      </c>
      <c r="J17" s="55">
        <v>501840</v>
      </c>
      <c r="K17" s="55">
        <v>132851</v>
      </c>
      <c r="L17" s="55">
        <v>0</v>
      </c>
      <c r="M17" s="55">
        <v>0</v>
      </c>
      <c r="N17" s="56">
        <v>0</v>
      </c>
      <c r="O17" s="57">
        <v>0</v>
      </c>
      <c r="P17" s="57">
        <v>0</v>
      </c>
      <c r="Q17" s="57">
        <v>47</v>
      </c>
      <c r="R17" s="57">
        <v>47</v>
      </c>
      <c r="S17" s="57">
        <v>0</v>
      </c>
      <c r="T17" s="57">
        <v>0</v>
      </c>
      <c r="U17" s="57">
        <v>0</v>
      </c>
      <c r="V17" s="58">
        <v>0</v>
      </c>
      <c r="W17" s="55">
        <v>634691</v>
      </c>
      <c r="X17" s="59">
        <v>33450</v>
      </c>
      <c r="Y17" s="60">
        <v>668141</v>
      </c>
      <c r="Z17" s="61" t="s">
        <v>9</v>
      </c>
      <c r="AA17" s="50" t="s">
        <v>55</v>
      </c>
      <c r="AB17" s="62" t="s">
        <v>46</v>
      </c>
      <c r="AC17" s="62" t="s">
        <v>46</v>
      </c>
      <c r="AD17" s="65" t="s">
        <v>46</v>
      </c>
      <c r="AE17" s="205">
        <v>683273</v>
      </c>
      <c r="BP17" s="63" t="s">
        <v>47</v>
      </c>
      <c r="BQ17" s="63" t="s">
        <v>48</v>
      </c>
      <c r="BR17" s="63" t="s">
        <v>49</v>
      </c>
      <c r="BS17" s="63">
        <v>33450</v>
      </c>
      <c r="BT17" s="63">
        <v>33450</v>
      </c>
      <c r="BU17" s="63">
        <v>33450</v>
      </c>
      <c r="BV17" s="64">
        <v>5.2702811289273045E-2</v>
      </c>
    </row>
    <row r="18" spans="1:74" s="63" customFormat="1" ht="24">
      <c r="A18" s="47" t="s">
        <v>65</v>
      </c>
      <c r="B18" s="47" t="s">
        <v>78</v>
      </c>
      <c r="C18" s="213">
        <v>11</v>
      </c>
      <c r="D18" s="68"/>
      <c r="E18" s="50" t="s">
        <v>79</v>
      </c>
      <c r="F18" s="51">
        <v>42551</v>
      </c>
      <c r="G18" s="52" t="s">
        <v>71</v>
      </c>
      <c r="H18" s="53" t="s">
        <v>43</v>
      </c>
      <c r="I18" s="54">
        <v>97512</v>
      </c>
      <c r="J18" s="55">
        <v>0</v>
      </c>
      <c r="K18" s="55">
        <v>158826</v>
      </c>
      <c r="L18" s="55">
        <v>23647</v>
      </c>
      <c r="M18" s="55">
        <v>0</v>
      </c>
      <c r="N18" s="56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>
        <v>0</v>
      </c>
      <c r="W18" s="55">
        <v>279985</v>
      </c>
      <c r="X18" s="59">
        <v>14752</v>
      </c>
      <c r="Y18" s="60">
        <v>294737</v>
      </c>
      <c r="Z18" s="61" t="s">
        <v>9</v>
      </c>
      <c r="AA18" s="50" t="s">
        <v>55</v>
      </c>
      <c r="AB18" s="62" t="s">
        <v>46</v>
      </c>
      <c r="AC18" s="62" t="s">
        <v>46</v>
      </c>
      <c r="AD18" s="65" t="s">
        <v>46</v>
      </c>
      <c r="AE18" s="205">
        <v>294737</v>
      </c>
      <c r="BP18" s="63" t="s">
        <v>47</v>
      </c>
      <c r="BQ18" s="63" t="s">
        <v>48</v>
      </c>
      <c r="BR18" s="63" t="s">
        <v>49</v>
      </c>
      <c r="BS18" s="63">
        <v>14752</v>
      </c>
      <c r="BT18" s="63">
        <v>14752</v>
      </c>
      <c r="BU18" s="63">
        <v>14752</v>
      </c>
      <c r="BV18" s="64">
        <v>5.2688536885904601E-2</v>
      </c>
    </row>
    <row r="19" spans="1:74" s="63" customFormat="1" ht="36">
      <c r="A19" s="47" t="s">
        <v>80</v>
      </c>
      <c r="B19" s="47" t="s">
        <v>81</v>
      </c>
      <c r="C19" s="213">
        <v>12</v>
      </c>
      <c r="D19" s="68"/>
      <c r="E19" s="50" t="s">
        <v>82</v>
      </c>
      <c r="F19" s="51">
        <v>42704</v>
      </c>
      <c r="G19" s="52" t="s">
        <v>42</v>
      </c>
      <c r="H19" s="53" t="s">
        <v>43</v>
      </c>
      <c r="I19" s="54">
        <v>0</v>
      </c>
      <c r="J19" s="55">
        <v>138960</v>
      </c>
      <c r="K19" s="55">
        <v>0</v>
      </c>
      <c r="L19" s="55">
        <v>0</v>
      </c>
      <c r="M19" s="55">
        <v>0</v>
      </c>
      <c r="N19" s="56">
        <v>0</v>
      </c>
      <c r="O19" s="57">
        <v>0</v>
      </c>
      <c r="P19" s="57">
        <v>20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>
        <v>20</v>
      </c>
      <c r="W19" s="55">
        <v>138960</v>
      </c>
      <c r="X19" s="59">
        <v>7762</v>
      </c>
      <c r="Y19" s="60">
        <v>146722</v>
      </c>
      <c r="Z19" s="61" t="s">
        <v>44</v>
      </c>
      <c r="AA19" s="50" t="s">
        <v>45</v>
      </c>
      <c r="AB19" s="71">
        <v>20</v>
      </c>
      <c r="AC19" s="71">
        <v>0</v>
      </c>
      <c r="AD19" s="67" t="s">
        <v>46</v>
      </c>
      <c r="AE19" s="205">
        <v>151762</v>
      </c>
      <c r="BP19" s="63" t="s">
        <v>47</v>
      </c>
      <c r="BQ19" s="63" t="s">
        <v>48</v>
      </c>
      <c r="BR19" s="63" t="s">
        <v>49</v>
      </c>
      <c r="BS19" s="63">
        <v>7762</v>
      </c>
      <c r="BT19" s="63">
        <v>7762</v>
      </c>
      <c r="BU19" s="63">
        <v>7762</v>
      </c>
      <c r="BV19" s="64">
        <v>5.5857800805987332E-2</v>
      </c>
    </row>
    <row r="20" spans="1:74" s="63" customFormat="1" ht="36">
      <c r="A20" s="47" t="s">
        <v>83</v>
      </c>
      <c r="B20" s="47" t="s">
        <v>84</v>
      </c>
      <c r="C20" s="213">
        <v>13</v>
      </c>
      <c r="D20" s="68"/>
      <c r="E20" s="50" t="s">
        <v>85</v>
      </c>
      <c r="F20" s="51">
        <v>42521</v>
      </c>
      <c r="G20" s="52" t="s">
        <v>42</v>
      </c>
      <c r="H20" s="53" t="s">
        <v>43</v>
      </c>
      <c r="I20" s="54">
        <v>0</v>
      </c>
      <c r="J20" s="55">
        <v>253632</v>
      </c>
      <c r="K20" s="55">
        <v>0</v>
      </c>
      <c r="L20" s="55">
        <v>0</v>
      </c>
      <c r="M20" s="55">
        <v>0</v>
      </c>
      <c r="N20" s="56">
        <v>0</v>
      </c>
      <c r="O20" s="57">
        <v>1</v>
      </c>
      <c r="P20" s="57">
        <v>35</v>
      </c>
      <c r="Q20" s="57">
        <v>5</v>
      </c>
      <c r="R20" s="57">
        <v>0</v>
      </c>
      <c r="S20" s="57">
        <v>0</v>
      </c>
      <c r="T20" s="57">
        <v>0</v>
      </c>
      <c r="U20" s="57">
        <v>0</v>
      </c>
      <c r="V20" s="58">
        <v>41</v>
      </c>
      <c r="W20" s="55">
        <v>253632</v>
      </c>
      <c r="X20" s="59">
        <v>16901</v>
      </c>
      <c r="Y20" s="60">
        <v>270533</v>
      </c>
      <c r="Z20" s="61" t="s">
        <v>44</v>
      </c>
      <c r="AA20" s="50" t="s">
        <v>45</v>
      </c>
      <c r="AB20" s="69">
        <v>0</v>
      </c>
      <c r="AC20" s="69">
        <v>5</v>
      </c>
      <c r="AD20" s="67">
        <f>AC20/AF20</f>
        <v>0.10416666666666667</v>
      </c>
      <c r="AE20" s="205">
        <v>277097</v>
      </c>
      <c r="AF20" s="63">
        <v>48</v>
      </c>
      <c r="BP20" s="63" t="s">
        <v>47</v>
      </c>
      <c r="BQ20" s="63" t="s">
        <v>48</v>
      </c>
      <c r="BR20" s="63" t="s">
        <v>49</v>
      </c>
      <c r="BS20" s="63">
        <v>16901</v>
      </c>
      <c r="BT20" s="63">
        <v>16901</v>
      </c>
      <c r="BU20" s="63">
        <v>16901</v>
      </c>
      <c r="BV20" s="64">
        <v>6.6635913449407017E-2</v>
      </c>
    </row>
    <row r="21" spans="1:74" s="73" customFormat="1" ht="24">
      <c r="A21" s="47" t="s">
        <v>86</v>
      </c>
      <c r="B21" s="47" t="s">
        <v>87</v>
      </c>
      <c r="C21" s="213">
        <v>14</v>
      </c>
      <c r="D21" s="68"/>
      <c r="E21" s="50" t="s">
        <v>88</v>
      </c>
      <c r="F21" s="51">
        <v>42551</v>
      </c>
      <c r="G21" s="52" t="s">
        <v>71</v>
      </c>
      <c r="H21" s="53" t="s">
        <v>43</v>
      </c>
      <c r="I21" s="54">
        <v>0</v>
      </c>
      <c r="J21" s="55">
        <v>0</v>
      </c>
      <c r="K21" s="55">
        <v>121028</v>
      </c>
      <c r="L21" s="55">
        <v>0</v>
      </c>
      <c r="M21" s="55">
        <v>0</v>
      </c>
      <c r="N21" s="56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8">
        <v>0</v>
      </c>
      <c r="W21" s="55">
        <v>121028</v>
      </c>
      <c r="X21" s="59">
        <v>2455</v>
      </c>
      <c r="Y21" s="60">
        <v>123483</v>
      </c>
      <c r="Z21" s="61" t="s">
        <v>55</v>
      </c>
      <c r="AA21" s="50" t="s">
        <v>55</v>
      </c>
      <c r="AB21" s="72" t="s">
        <v>46</v>
      </c>
      <c r="AC21" s="62" t="s">
        <v>46</v>
      </c>
      <c r="AD21" s="65" t="s">
        <v>46</v>
      </c>
      <c r="AE21" s="205">
        <v>123483</v>
      </c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 t="s">
        <v>47</v>
      </c>
      <c r="BQ21" s="63" t="s">
        <v>48</v>
      </c>
      <c r="BR21" s="63" t="s">
        <v>49</v>
      </c>
      <c r="BS21" s="63">
        <v>2455</v>
      </c>
      <c r="BT21" s="63">
        <v>2455</v>
      </c>
      <c r="BU21" s="63">
        <v>2455</v>
      </c>
      <c r="BV21" s="64">
        <v>2.0284562250057838E-2</v>
      </c>
    </row>
    <row r="22" spans="1:74" s="63" customFormat="1" ht="17">
      <c r="A22" s="47" t="s">
        <v>89</v>
      </c>
      <c r="B22" s="47" t="s">
        <v>90</v>
      </c>
      <c r="C22" s="213">
        <v>15</v>
      </c>
      <c r="D22" s="68"/>
      <c r="E22" s="50" t="s">
        <v>91</v>
      </c>
      <c r="F22" s="51">
        <v>42704</v>
      </c>
      <c r="G22" s="52" t="s">
        <v>71</v>
      </c>
      <c r="H22" s="53" t="s">
        <v>43</v>
      </c>
      <c r="I22" s="54">
        <v>0</v>
      </c>
      <c r="J22" s="55">
        <v>0</v>
      </c>
      <c r="K22" s="55">
        <v>26791</v>
      </c>
      <c r="L22" s="55">
        <v>65321</v>
      </c>
      <c r="M22" s="55">
        <v>0</v>
      </c>
      <c r="N22" s="56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8">
        <v>0</v>
      </c>
      <c r="W22" s="55">
        <v>92112</v>
      </c>
      <c r="X22" s="59">
        <v>4882</v>
      </c>
      <c r="Y22" s="60">
        <v>96994</v>
      </c>
      <c r="Z22" s="61" t="s">
        <v>55</v>
      </c>
      <c r="AA22" s="50" t="s">
        <v>55</v>
      </c>
      <c r="AB22" s="62" t="s">
        <v>46</v>
      </c>
      <c r="AC22" s="62" t="s">
        <v>46</v>
      </c>
      <c r="AD22" s="65" t="s">
        <v>46</v>
      </c>
      <c r="AE22" s="205">
        <v>96994</v>
      </c>
      <c r="BP22" s="63" t="s">
        <v>47</v>
      </c>
      <c r="BQ22" s="63" t="s">
        <v>48</v>
      </c>
      <c r="BR22" s="63" t="s">
        <v>49</v>
      </c>
      <c r="BS22" s="63">
        <v>4882</v>
      </c>
      <c r="BT22" s="63">
        <v>4882</v>
      </c>
      <c r="BU22" s="63">
        <v>4882</v>
      </c>
      <c r="BV22" s="64">
        <v>5.3000694806322739E-2</v>
      </c>
    </row>
    <row r="23" spans="1:74" s="63" customFormat="1" ht="36">
      <c r="A23" s="47" t="s">
        <v>92</v>
      </c>
      <c r="B23" s="47" t="s">
        <v>93</v>
      </c>
      <c r="C23" s="213">
        <v>16</v>
      </c>
      <c r="D23" s="68"/>
      <c r="E23" s="50" t="s">
        <v>94</v>
      </c>
      <c r="F23" s="51">
        <v>42551</v>
      </c>
      <c r="G23" s="52" t="s">
        <v>42</v>
      </c>
      <c r="H23" s="53" t="s">
        <v>43</v>
      </c>
      <c r="I23" s="54">
        <v>0</v>
      </c>
      <c r="J23" s="55">
        <v>137148</v>
      </c>
      <c r="K23" s="55">
        <v>0</v>
      </c>
      <c r="L23" s="55">
        <v>0</v>
      </c>
      <c r="M23" s="55">
        <v>0</v>
      </c>
      <c r="N23" s="56">
        <v>0</v>
      </c>
      <c r="O23" s="57">
        <v>1</v>
      </c>
      <c r="P23" s="57">
        <v>20</v>
      </c>
      <c r="Q23" s="57">
        <v>2</v>
      </c>
      <c r="R23" s="57">
        <v>0</v>
      </c>
      <c r="S23" s="57">
        <v>0</v>
      </c>
      <c r="T23" s="57">
        <v>0</v>
      </c>
      <c r="U23" s="57">
        <v>0</v>
      </c>
      <c r="V23" s="58">
        <v>23</v>
      </c>
      <c r="W23" s="55">
        <v>137148</v>
      </c>
      <c r="X23" s="59">
        <v>8817</v>
      </c>
      <c r="Y23" s="60">
        <v>145965</v>
      </c>
      <c r="Z23" s="61" t="s">
        <v>44</v>
      </c>
      <c r="AA23" s="50" t="s">
        <v>45</v>
      </c>
      <c r="AB23" s="69">
        <v>0</v>
      </c>
      <c r="AC23" s="69">
        <v>25</v>
      </c>
      <c r="AD23" s="67">
        <f>AC23/AF23</f>
        <v>1</v>
      </c>
      <c r="AE23" s="205">
        <v>163485</v>
      </c>
      <c r="AF23" s="63">
        <v>25</v>
      </c>
      <c r="BP23" s="63" t="s">
        <v>47</v>
      </c>
      <c r="BQ23" s="63" t="s">
        <v>48</v>
      </c>
      <c r="BR23" s="63" t="s">
        <v>49</v>
      </c>
      <c r="BS23" s="63">
        <v>8817</v>
      </c>
      <c r="BT23" s="63">
        <v>8817</v>
      </c>
      <c r="BU23" s="63">
        <v>8817</v>
      </c>
      <c r="BV23" s="64">
        <v>6.4288214191967799E-2</v>
      </c>
    </row>
    <row r="24" spans="1:74" s="63" customFormat="1" ht="24">
      <c r="A24" s="47" t="s">
        <v>95</v>
      </c>
      <c r="B24" s="47" t="s">
        <v>96</v>
      </c>
      <c r="C24" s="213">
        <v>17</v>
      </c>
      <c r="D24" s="68"/>
      <c r="E24" s="50" t="s">
        <v>97</v>
      </c>
      <c r="F24" s="51">
        <v>42551</v>
      </c>
      <c r="G24" s="52" t="s">
        <v>42</v>
      </c>
      <c r="H24" s="53" t="s">
        <v>43</v>
      </c>
      <c r="I24" s="54">
        <v>0</v>
      </c>
      <c r="J24" s="55">
        <v>0</v>
      </c>
      <c r="K24" s="55">
        <v>131840</v>
      </c>
      <c r="L24" s="55">
        <v>0</v>
      </c>
      <c r="M24" s="55">
        <v>0</v>
      </c>
      <c r="N24" s="56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8">
        <v>0</v>
      </c>
      <c r="W24" s="55">
        <v>131840</v>
      </c>
      <c r="X24" s="59">
        <v>6946</v>
      </c>
      <c r="Y24" s="60">
        <v>138786</v>
      </c>
      <c r="Z24" s="61" t="s">
        <v>55</v>
      </c>
      <c r="AA24" s="50" t="s">
        <v>55</v>
      </c>
      <c r="AB24" s="69">
        <v>20</v>
      </c>
      <c r="AC24" s="69">
        <v>0</v>
      </c>
      <c r="AD24" s="74" t="s">
        <v>46</v>
      </c>
      <c r="AE24" s="205">
        <v>138786</v>
      </c>
      <c r="AF24" s="63">
        <v>112</v>
      </c>
      <c r="BP24" s="63" t="s">
        <v>47</v>
      </c>
      <c r="BQ24" s="63" t="s">
        <v>48</v>
      </c>
      <c r="BR24" s="63" t="s">
        <v>49</v>
      </c>
      <c r="BS24" s="63">
        <v>6946</v>
      </c>
      <c r="BT24" s="63">
        <v>6946</v>
      </c>
      <c r="BU24" s="63">
        <v>6946</v>
      </c>
      <c r="BV24" s="64">
        <v>5.268507281553398E-2</v>
      </c>
    </row>
    <row r="25" spans="1:74" s="63" customFormat="1" ht="36">
      <c r="A25" s="47" t="s">
        <v>98</v>
      </c>
      <c r="B25" s="47" t="s">
        <v>99</v>
      </c>
      <c r="C25" s="213">
        <v>18</v>
      </c>
      <c r="D25" s="68"/>
      <c r="E25" s="50" t="s">
        <v>100</v>
      </c>
      <c r="F25" s="51">
        <v>42704</v>
      </c>
      <c r="G25" s="52" t="s">
        <v>42</v>
      </c>
      <c r="H25" s="53" t="s">
        <v>43</v>
      </c>
      <c r="I25" s="54">
        <v>0</v>
      </c>
      <c r="J25" s="55">
        <v>36180</v>
      </c>
      <c r="K25" s="55">
        <v>0</v>
      </c>
      <c r="L25" s="55">
        <v>0</v>
      </c>
      <c r="M25" s="55">
        <v>0</v>
      </c>
      <c r="N25" s="56">
        <v>0</v>
      </c>
      <c r="O25" s="57">
        <v>0</v>
      </c>
      <c r="P25" s="57">
        <v>5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8">
        <v>5</v>
      </c>
      <c r="W25" s="55">
        <v>36180</v>
      </c>
      <c r="X25" s="59">
        <v>1757</v>
      </c>
      <c r="Y25" s="60">
        <v>37937</v>
      </c>
      <c r="Z25" s="61" t="s">
        <v>44</v>
      </c>
      <c r="AA25" s="50" t="s">
        <v>45</v>
      </c>
      <c r="AB25" s="50">
        <v>5</v>
      </c>
      <c r="AC25" s="69">
        <v>0</v>
      </c>
      <c r="AD25" s="65" t="s">
        <v>46</v>
      </c>
      <c r="AE25" s="205">
        <v>38597</v>
      </c>
      <c r="BP25" s="63" t="s">
        <v>47</v>
      </c>
      <c r="BQ25" s="63" t="s">
        <v>48</v>
      </c>
      <c r="BR25" s="63" t="s">
        <v>49</v>
      </c>
      <c r="BS25" s="63">
        <v>1757</v>
      </c>
      <c r="BT25" s="63">
        <v>1757</v>
      </c>
      <c r="BU25" s="63">
        <v>1757</v>
      </c>
      <c r="BV25" s="64">
        <v>4.8562741846323934E-2</v>
      </c>
    </row>
    <row r="26" spans="1:74" s="63" customFormat="1" ht="36">
      <c r="A26" s="47" t="s">
        <v>101</v>
      </c>
      <c r="B26" s="47" t="s">
        <v>102</v>
      </c>
      <c r="C26" s="213">
        <v>19</v>
      </c>
      <c r="D26" s="68"/>
      <c r="E26" s="50" t="s">
        <v>103</v>
      </c>
      <c r="F26" s="51">
        <v>42400</v>
      </c>
      <c r="G26" s="52" t="s">
        <v>104</v>
      </c>
      <c r="H26" s="53" t="s">
        <v>43</v>
      </c>
      <c r="I26" s="54">
        <v>0</v>
      </c>
      <c r="J26" s="55">
        <v>120408</v>
      </c>
      <c r="K26" s="55">
        <v>0</v>
      </c>
      <c r="L26" s="55">
        <v>0</v>
      </c>
      <c r="M26" s="55">
        <v>0</v>
      </c>
      <c r="N26" s="56">
        <v>0</v>
      </c>
      <c r="O26" s="57">
        <v>0</v>
      </c>
      <c r="P26" s="57">
        <v>0</v>
      </c>
      <c r="Q26" s="57">
        <v>0</v>
      </c>
      <c r="R26" s="57">
        <v>11</v>
      </c>
      <c r="S26" s="57">
        <v>0</v>
      </c>
      <c r="T26" s="57">
        <v>0</v>
      </c>
      <c r="U26" s="57">
        <v>0</v>
      </c>
      <c r="V26" s="58">
        <v>11</v>
      </c>
      <c r="W26" s="55">
        <v>120408</v>
      </c>
      <c r="X26" s="59">
        <v>8428.5600000000013</v>
      </c>
      <c r="Y26" s="60">
        <v>128836.56</v>
      </c>
      <c r="Z26" s="61" t="s">
        <v>44</v>
      </c>
      <c r="AA26" s="50" t="s">
        <v>45</v>
      </c>
      <c r="AB26" s="50"/>
      <c r="AC26" s="66"/>
      <c r="AD26" s="67"/>
      <c r="AE26" s="205">
        <v>130553</v>
      </c>
      <c r="BP26" s="63" t="s">
        <v>47</v>
      </c>
      <c r="BQ26" s="63" t="s">
        <v>48</v>
      </c>
      <c r="BR26" s="63" t="s">
        <v>49</v>
      </c>
      <c r="BS26" s="63">
        <v>8428.5600000000013</v>
      </c>
      <c r="BT26" s="63">
        <v>0</v>
      </c>
      <c r="BU26" s="63">
        <v>0</v>
      </c>
      <c r="BV26" s="64">
        <v>0</v>
      </c>
    </row>
    <row r="27" spans="1:74" s="63" customFormat="1" ht="24">
      <c r="A27" s="47" t="s">
        <v>105</v>
      </c>
      <c r="B27" s="47" t="s">
        <v>106</v>
      </c>
      <c r="C27" s="213">
        <v>20</v>
      </c>
      <c r="D27" s="68"/>
      <c r="E27" s="50" t="s">
        <v>107</v>
      </c>
      <c r="F27" s="51">
        <v>42490</v>
      </c>
      <c r="G27" s="52" t="s">
        <v>42</v>
      </c>
      <c r="H27" s="53" t="s">
        <v>43</v>
      </c>
      <c r="I27" s="54">
        <v>62191</v>
      </c>
      <c r="J27" s="55">
        <v>0</v>
      </c>
      <c r="K27" s="55">
        <v>19907</v>
      </c>
      <c r="L27" s="55">
        <v>19030</v>
      </c>
      <c r="M27" s="55">
        <v>0</v>
      </c>
      <c r="N27" s="56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8">
        <v>0</v>
      </c>
      <c r="W27" s="55">
        <v>101128</v>
      </c>
      <c r="X27" s="59">
        <v>6967</v>
      </c>
      <c r="Y27" s="60">
        <v>108095</v>
      </c>
      <c r="Z27" s="61" t="s">
        <v>9</v>
      </c>
      <c r="AA27" s="50" t="s">
        <v>55</v>
      </c>
      <c r="AB27" s="69">
        <v>0</v>
      </c>
      <c r="AC27" s="69">
        <v>0</v>
      </c>
      <c r="AD27" s="67">
        <v>0</v>
      </c>
      <c r="AE27" s="205">
        <v>110532</v>
      </c>
      <c r="BP27" s="63" t="s">
        <v>47</v>
      </c>
      <c r="BQ27" s="63" t="s">
        <v>48</v>
      </c>
      <c r="BR27" s="63" t="s">
        <v>49</v>
      </c>
      <c r="BS27" s="63">
        <v>6967</v>
      </c>
      <c r="BT27" s="63">
        <v>6967</v>
      </c>
      <c r="BU27" s="63">
        <v>6967</v>
      </c>
      <c r="BV27" s="64">
        <v>6.8892888220868601E-2</v>
      </c>
    </row>
    <row r="28" spans="1:74" s="63" customFormat="1" ht="36">
      <c r="A28" s="47" t="s">
        <v>108</v>
      </c>
      <c r="B28" s="47" t="s">
        <v>109</v>
      </c>
      <c r="C28" s="213">
        <v>21</v>
      </c>
      <c r="D28" s="68"/>
      <c r="E28" s="50" t="s">
        <v>110</v>
      </c>
      <c r="F28" s="51">
        <v>42643</v>
      </c>
      <c r="G28" s="52" t="s">
        <v>42</v>
      </c>
      <c r="H28" s="53" t="s">
        <v>43</v>
      </c>
      <c r="I28" s="54">
        <v>0</v>
      </c>
      <c r="J28" s="55">
        <v>334812</v>
      </c>
      <c r="K28" s="55">
        <v>0</v>
      </c>
      <c r="L28" s="55">
        <v>0</v>
      </c>
      <c r="M28" s="55">
        <v>0</v>
      </c>
      <c r="N28" s="56">
        <v>0</v>
      </c>
      <c r="O28" s="57">
        <v>1</v>
      </c>
      <c r="P28" s="57">
        <v>26</v>
      </c>
      <c r="Q28" s="57">
        <v>15</v>
      </c>
      <c r="R28" s="57">
        <v>2</v>
      </c>
      <c r="S28" s="57">
        <v>0</v>
      </c>
      <c r="T28" s="57">
        <v>0</v>
      </c>
      <c r="U28" s="57">
        <v>0</v>
      </c>
      <c r="V28" s="58">
        <v>44</v>
      </c>
      <c r="W28" s="55">
        <v>334812</v>
      </c>
      <c r="X28" s="59">
        <v>22980</v>
      </c>
      <c r="Y28" s="60">
        <v>357792</v>
      </c>
      <c r="Z28" s="61" t="s">
        <v>44</v>
      </c>
      <c r="AA28" s="50" t="s">
        <v>111</v>
      </c>
      <c r="AB28" s="69">
        <v>0</v>
      </c>
      <c r="AC28" s="69">
        <v>3</v>
      </c>
      <c r="AD28" s="67">
        <f>AC28/AF28</f>
        <v>4.7619047619047616E-2</v>
      </c>
      <c r="AE28" s="205">
        <v>367716</v>
      </c>
      <c r="AF28" s="63">
        <v>63</v>
      </c>
      <c r="BP28" s="63" t="s">
        <v>47</v>
      </c>
      <c r="BQ28" s="63" t="s">
        <v>48</v>
      </c>
      <c r="BR28" s="63" t="s">
        <v>49</v>
      </c>
      <c r="BS28" s="63">
        <v>22980</v>
      </c>
      <c r="BT28" s="63">
        <v>22980</v>
      </c>
      <c r="BU28" s="63">
        <v>22980</v>
      </c>
      <c r="BV28" s="64">
        <v>6.8635532776602989E-2</v>
      </c>
    </row>
    <row r="29" spans="1:74" s="63" customFormat="1" ht="36">
      <c r="A29" s="47" t="s">
        <v>80</v>
      </c>
      <c r="B29" s="47" t="s">
        <v>112</v>
      </c>
      <c r="C29" s="213">
        <v>22</v>
      </c>
      <c r="D29" s="68"/>
      <c r="E29" s="50" t="s">
        <v>113</v>
      </c>
      <c r="F29" s="51">
        <v>42582</v>
      </c>
      <c r="G29" s="52" t="s">
        <v>42</v>
      </c>
      <c r="H29" s="53" t="s">
        <v>43</v>
      </c>
      <c r="I29" s="54">
        <v>0</v>
      </c>
      <c r="J29" s="55">
        <v>151248</v>
      </c>
      <c r="K29" s="55">
        <v>0</v>
      </c>
      <c r="L29" s="55">
        <v>0</v>
      </c>
      <c r="M29" s="55">
        <v>0</v>
      </c>
      <c r="N29" s="56">
        <v>0</v>
      </c>
      <c r="O29" s="57">
        <v>1</v>
      </c>
      <c r="P29" s="57">
        <v>13</v>
      </c>
      <c r="Q29" s="57">
        <v>6</v>
      </c>
      <c r="R29" s="57">
        <v>0</v>
      </c>
      <c r="S29" s="57">
        <v>0</v>
      </c>
      <c r="T29" s="57">
        <v>0</v>
      </c>
      <c r="U29" s="57">
        <v>0</v>
      </c>
      <c r="V29" s="58">
        <v>20</v>
      </c>
      <c r="W29" s="55">
        <v>151248</v>
      </c>
      <c r="X29" s="59">
        <v>10125</v>
      </c>
      <c r="Y29" s="60">
        <v>161373</v>
      </c>
      <c r="Z29" s="61" t="s">
        <v>44</v>
      </c>
      <c r="AA29" s="50" t="s">
        <v>45</v>
      </c>
      <c r="AB29" s="69">
        <v>0</v>
      </c>
      <c r="AC29" s="69">
        <v>0</v>
      </c>
      <c r="AD29" s="67">
        <f>AC29/AF29</f>
        <v>0</v>
      </c>
      <c r="AE29" s="205">
        <v>166497</v>
      </c>
      <c r="AF29" s="63">
        <v>26</v>
      </c>
      <c r="BP29" s="63" t="s">
        <v>47</v>
      </c>
      <c r="BQ29" s="63" t="s">
        <v>48</v>
      </c>
      <c r="BR29" s="63" t="s">
        <v>49</v>
      </c>
      <c r="BS29" s="63">
        <v>10125</v>
      </c>
      <c r="BT29" s="63">
        <v>10125</v>
      </c>
      <c r="BU29" s="63">
        <v>10125</v>
      </c>
      <c r="BV29" s="64">
        <v>6.6943033957473821E-2</v>
      </c>
    </row>
    <row r="30" spans="1:74" s="63" customFormat="1" ht="36">
      <c r="A30" s="47" t="s">
        <v>114</v>
      </c>
      <c r="B30" s="47" t="s">
        <v>115</v>
      </c>
      <c r="C30" s="213">
        <v>23</v>
      </c>
      <c r="D30" s="68"/>
      <c r="E30" s="50" t="s">
        <v>116</v>
      </c>
      <c r="F30" s="51">
        <v>42490</v>
      </c>
      <c r="G30" s="52" t="s">
        <v>42</v>
      </c>
      <c r="H30" s="53" t="s">
        <v>43</v>
      </c>
      <c r="I30" s="54">
        <v>0</v>
      </c>
      <c r="J30" s="55">
        <v>308664</v>
      </c>
      <c r="K30" s="55">
        <v>0</v>
      </c>
      <c r="L30" s="55">
        <v>0</v>
      </c>
      <c r="M30" s="55">
        <v>0</v>
      </c>
      <c r="N30" s="56">
        <v>0</v>
      </c>
      <c r="O30" s="57">
        <v>1</v>
      </c>
      <c r="P30" s="57">
        <v>51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8">
        <v>52</v>
      </c>
      <c r="W30" s="55">
        <v>308664</v>
      </c>
      <c r="X30" s="59">
        <v>19733</v>
      </c>
      <c r="Y30" s="60">
        <v>328397</v>
      </c>
      <c r="Z30" s="61" t="s">
        <v>44</v>
      </c>
      <c r="AA30" s="50" t="s">
        <v>111</v>
      </c>
      <c r="AB30" s="69">
        <v>0</v>
      </c>
      <c r="AC30" s="69">
        <v>7</v>
      </c>
      <c r="AD30" s="67">
        <f>AC30/AF30</f>
        <v>0.13461538461538461</v>
      </c>
      <c r="AE30" s="205">
        <v>352229</v>
      </c>
      <c r="AF30" s="63">
        <v>52</v>
      </c>
      <c r="BP30" s="63" t="s">
        <v>47</v>
      </c>
      <c r="BQ30" s="63" t="s">
        <v>48</v>
      </c>
      <c r="BR30" s="63" t="s">
        <v>49</v>
      </c>
      <c r="BS30" s="63">
        <v>19733</v>
      </c>
      <c r="BT30" s="63">
        <v>19733</v>
      </c>
      <c r="BU30" s="63">
        <v>19733</v>
      </c>
      <c r="BV30" s="64">
        <v>6.3930357929658135E-2</v>
      </c>
    </row>
    <row r="31" spans="1:74" s="63" customFormat="1" ht="36">
      <c r="A31" s="47" t="s">
        <v>117</v>
      </c>
      <c r="B31" s="47" t="s">
        <v>118</v>
      </c>
      <c r="C31" s="213">
        <v>24</v>
      </c>
      <c r="D31" s="68"/>
      <c r="E31" s="50" t="s">
        <v>119</v>
      </c>
      <c r="F31" s="51">
        <v>42704</v>
      </c>
      <c r="G31" s="52" t="s">
        <v>42</v>
      </c>
      <c r="H31" s="53" t="s">
        <v>43</v>
      </c>
      <c r="I31" s="54">
        <v>0</v>
      </c>
      <c r="J31" s="55">
        <v>62760</v>
      </c>
      <c r="K31" s="55">
        <v>0</v>
      </c>
      <c r="L31" s="55">
        <v>0</v>
      </c>
      <c r="M31" s="55">
        <v>0</v>
      </c>
      <c r="N31" s="56">
        <v>0</v>
      </c>
      <c r="O31" s="57">
        <v>0</v>
      </c>
      <c r="P31" s="57">
        <v>10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8">
        <v>10</v>
      </c>
      <c r="W31" s="55">
        <v>62760</v>
      </c>
      <c r="X31" s="59">
        <v>4351</v>
      </c>
      <c r="Y31" s="60">
        <v>67111</v>
      </c>
      <c r="Z31" s="61" t="s">
        <v>44</v>
      </c>
      <c r="AA31" s="50" t="s">
        <v>45</v>
      </c>
      <c r="AB31" s="71">
        <v>10</v>
      </c>
      <c r="AC31" s="71">
        <v>0</v>
      </c>
      <c r="AD31" s="65" t="s">
        <v>46</v>
      </c>
      <c r="AE31" s="205">
        <v>70831</v>
      </c>
      <c r="BP31" s="63" t="s">
        <v>47</v>
      </c>
      <c r="BQ31" s="63" t="s">
        <v>48</v>
      </c>
      <c r="BR31" s="63" t="s">
        <v>49</v>
      </c>
      <c r="BS31" s="63">
        <v>4351</v>
      </c>
      <c r="BT31" s="63">
        <v>4351</v>
      </c>
      <c r="BU31" s="63">
        <v>4351</v>
      </c>
      <c r="BV31" s="64">
        <v>6.932759719566603E-2</v>
      </c>
    </row>
    <row r="32" spans="1:74" s="63" customFormat="1" ht="36">
      <c r="A32" s="47" t="s">
        <v>120</v>
      </c>
      <c r="B32" s="47" t="s">
        <v>121</v>
      </c>
      <c r="C32" s="213">
        <v>25</v>
      </c>
      <c r="D32" s="68"/>
      <c r="E32" s="50" t="s">
        <v>122</v>
      </c>
      <c r="F32" s="51">
        <v>42551</v>
      </c>
      <c r="G32" s="52" t="s">
        <v>42</v>
      </c>
      <c r="H32" s="53" t="s">
        <v>43</v>
      </c>
      <c r="I32" s="54">
        <v>0</v>
      </c>
      <c r="J32" s="55">
        <v>196932</v>
      </c>
      <c r="K32" s="55">
        <v>0</v>
      </c>
      <c r="L32" s="55">
        <v>0</v>
      </c>
      <c r="M32" s="55">
        <v>0</v>
      </c>
      <c r="N32" s="56">
        <v>0</v>
      </c>
      <c r="O32" s="57">
        <v>1</v>
      </c>
      <c r="P32" s="57">
        <v>16</v>
      </c>
      <c r="Q32" s="57">
        <v>8</v>
      </c>
      <c r="R32" s="57">
        <v>5</v>
      </c>
      <c r="S32" s="57">
        <v>0</v>
      </c>
      <c r="T32" s="57">
        <v>0</v>
      </c>
      <c r="U32" s="57">
        <v>0</v>
      </c>
      <c r="V32" s="58">
        <v>30</v>
      </c>
      <c r="W32" s="55">
        <v>196932</v>
      </c>
      <c r="X32" s="59">
        <v>13505</v>
      </c>
      <c r="Y32" s="60">
        <v>210437</v>
      </c>
      <c r="Z32" s="61" t="s">
        <v>44</v>
      </c>
      <c r="AA32" s="50" t="s">
        <v>111</v>
      </c>
      <c r="AB32" s="69">
        <v>0</v>
      </c>
      <c r="AC32" s="69">
        <v>10</v>
      </c>
      <c r="AD32" s="67">
        <f t="shared" ref="AD32:AD37" si="0">AC32/AF32</f>
        <v>0.22727272727272727</v>
      </c>
      <c r="AE32" s="205">
        <v>216329</v>
      </c>
      <c r="AF32" s="63">
        <v>44</v>
      </c>
      <c r="BP32" s="63" t="s">
        <v>47</v>
      </c>
      <c r="BQ32" s="63" t="s">
        <v>48</v>
      </c>
      <c r="BR32" s="63" t="s">
        <v>49</v>
      </c>
      <c r="BS32" s="63">
        <v>13505</v>
      </c>
      <c r="BT32" s="63">
        <v>13505</v>
      </c>
      <c r="BU32" s="63">
        <v>13505</v>
      </c>
      <c r="BV32" s="64">
        <v>6.8576970731013751E-2</v>
      </c>
    </row>
    <row r="33" spans="1:74" s="63" customFormat="1" ht="36">
      <c r="A33" s="47" t="s">
        <v>123</v>
      </c>
      <c r="B33" s="47" t="s">
        <v>124</v>
      </c>
      <c r="C33" s="213">
        <v>26</v>
      </c>
      <c r="D33" s="68"/>
      <c r="E33" s="50" t="s">
        <v>125</v>
      </c>
      <c r="F33" s="51">
        <v>42428</v>
      </c>
      <c r="G33" s="52" t="s">
        <v>42</v>
      </c>
      <c r="H33" s="53" t="s">
        <v>43</v>
      </c>
      <c r="I33" s="54">
        <v>0</v>
      </c>
      <c r="J33" s="55">
        <v>263820</v>
      </c>
      <c r="K33" s="55">
        <v>0</v>
      </c>
      <c r="L33" s="55">
        <v>0</v>
      </c>
      <c r="M33" s="55">
        <v>0</v>
      </c>
      <c r="N33" s="56">
        <v>0</v>
      </c>
      <c r="O33" s="57">
        <v>1</v>
      </c>
      <c r="P33" s="57">
        <v>12</v>
      </c>
      <c r="Q33" s="57">
        <v>11</v>
      </c>
      <c r="R33" s="57">
        <v>9</v>
      </c>
      <c r="S33" s="57">
        <v>0</v>
      </c>
      <c r="T33" s="57">
        <v>0</v>
      </c>
      <c r="U33" s="57">
        <v>0</v>
      </c>
      <c r="V33" s="58">
        <v>33</v>
      </c>
      <c r="W33" s="55">
        <v>263820</v>
      </c>
      <c r="X33" s="59">
        <v>16083</v>
      </c>
      <c r="Y33" s="60">
        <v>279903</v>
      </c>
      <c r="Z33" s="61" t="s">
        <v>44</v>
      </c>
      <c r="AA33" s="50" t="s">
        <v>45</v>
      </c>
      <c r="AB33" s="69">
        <v>0</v>
      </c>
      <c r="AC33" s="69">
        <v>62</v>
      </c>
      <c r="AD33" s="67">
        <f t="shared" si="0"/>
        <v>1</v>
      </c>
      <c r="AE33" s="205">
        <v>278439</v>
      </c>
      <c r="AF33" s="63">
        <v>62</v>
      </c>
      <c r="BP33" s="63" t="s">
        <v>47</v>
      </c>
      <c r="BQ33" s="63" t="s">
        <v>48</v>
      </c>
      <c r="BR33" s="63" t="s">
        <v>49</v>
      </c>
      <c r="BS33" s="63">
        <v>16083</v>
      </c>
      <c r="BT33" s="63">
        <v>16083</v>
      </c>
      <c r="BU33" s="63">
        <v>16083</v>
      </c>
      <c r="BV33" s="64">
        <v>6.0962019558790083E-2</v>
      </c>
    </row>
    <row r="34" spans="1:74" s="63" customFormat="1" ht="24">
      <c r="A34" s="47" t="s">
        <v>75</v>
      </c>
      <c r="B34" s="47" t="s">
        <v>126</v>
      </c>
      <c r="C34" s="213">
        <v>27</v>
      </c>
      <c r="D34" s="68"/>
      <c r="E34" s="50" t="s">
        <v>127</v>
      </c>
      <c r="F34" s="51">
        <v>42521</v>
      </c>
      <c r="G34" s="52" t="s">
        <v>42</v>
      </c>
      <c r="H34" s="53" t="s">
        <v>43</v>
      </c>
      <c r="I34" s="54">
        <v>92235</v>
      </c>
      <c r="J34" s="55">
        <v>0</v>
      </c>
      <c r="K34" s="55">
        <v>83120</v>
      </c>
      <c r="L34" s="55">
        <v>3000</v>
      </c>
      <c r="M34" s="55">
        <v>0</v>
      </c>
      <c r="N34" s="56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8">
        <v>0</v>
      </c>
      <c r="W34" s="55">
        <v>176546</v>
      </c>
      <c r="X34" s="59">
        <v>8963</v>
      </c>
      <c r="Y34" s="60">
        <v>185509</v>
      </c>
      <c r="Z34" s="61" t="s">
        <v>9</v>
      </c>
      <c r="AA34" s="50" t="s">
        <v>55</v>
      </c>
      <c r="AB34" s="50">
        <v>0</v>
      </c>
      <c r="AC34" s="50">
        <v>25</v>
      </c>
      <c r="AD34" s="67">
        <f t="shared" si="0"/>
        <v>1</v>
      </c>
      <c r="AE34" s="205">
        <v>189529</v>
      </c>
      <c r="AF34" s="63">
        <v>25</v>
      </c>
      <c r="BP34" s="63" t="s">
        <v>47</v>
      </c>
      <c r="BQ34" s="63" t="s">
        <v>48</v>
      </c>
      <c r="BR34" s="63" t="s">
        <v>49</v>
      </c>
      <c r="BS34" s="63">
        <v>8963</v>
      </c>
      <c r="BT34" s="63">
        <v>8963</v>
      </c>
      <c r="BU34" s="63">
        <v>8963</v>
      </c>
      <c r="BV34" s="64">
        <v>5.0768638201941704E-2</v>
      </c>
    </row>
    <row r="35" spans="1:74" s="63" customFormat="1" ht="24">
      <c r="A35" s="47" t="s">
        <v>101</v>
      </c>
      <c r="B35" s="47" t="s">
        <v>128</v>
      </c>
      <c r="C35" s="213">
        <v>28</v>
      </c>
      <c r="D35" s="68"/>
      <c r="E35" s="50" t="s">
        <v>129</v>
      </c>
      <c r="F35" s="51">
        <v>42643</v>
      </c>
      <c r="G35" s="52" t="s">
        <v>42</v>
      </c>
      <c r="H35" s="53" t="s">
        <v>43</v>
      </c>
      <c r="I35" s="54">
        <v>0</v>
      </c>
      <c r="J35" s="55">
        <v>0</v>
      </c>
      <c r="K35" s="55">
        <v>18711</v>
      </c>
      <c r="L35" s="55">
        <v>20715</v>
      </c>
      <c r="M35" s="55">
        <v>0</v>
      </c>
      <c r="N35" s="56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8">
        <v>0</v>
      </c>
      <c r="W35" s="55">
        <v>39426</v>
      </c>
      <c r="X35" s="59">
        <v>2025</v>
      </c>
      <c r="Y35" s="60">
        <v>41451</v>
      </c>
      <c r="Z35" s="61" t="s">
        <v>55</v>
      </c>
      <c r="AA35" s="50" t="s">
        <v>55</v>
      </c>
      <c r="AB35" s="69">
        <v>0</v>
      </c>
      <c r="AC35" s="69">
        <v>12</v>
      </c>
      <c r="AD35" s="67">
        <f t="shared" si="0"/>
        <v>1</v>
      </c>
      <c r="AE35" s="205">
        <v>42072</v>
      </c>
      <c r="AF35" s="63">
        <v>12</v>
      </c>
      <c r="BP35" s="63" t="s">
        <v>47</v>
      </c>
      <c r="BQ35" s="63" t="s">
        <v>48</v>
      </c>
      <c r="BR35" s="63" t="s">
        <v>49</v>
      </c>
      <c r="BS35" s="63">
        <v>2025</v>
      </c>
      <c r="BT35" s="63">
        <v>2025</v>
      </c>
      <c r="BU35" s="63">
        <v>2025</v>
      </c>
      <c r="BV35" s="64">
        <v>5.1362045350783744E-2</v>
      </c>
    </row>
    <row r="36" spans="1:74" s="63" customFormat="1" ht="36">
      <c r="A36" s="47" t="s">
        <v>62</v>
      </c>
      <c r="B36" s="47" t="s">
        <v>130</v>
      </c>
      <c r="C36" s="213">
        <v>29</v>
      </c>
      <c r="D36" s="68"/>
      <c r="E36" s="50" t="s">
        <v>131</v>
      </c>
      <c r="F36" s="51">
        <v>42521</v>
      </c>
      <c r="G36" s="52" t="s">
        <v>42</v>
      </c>
      <c r="H36" s="53" t="s">
        <v>43</v>
      </c>
      <c r="I36" s="54">
        <v>0</v>
      </c>
      <c r="J36" s="55">
        <v>235020</v>
      </c>
      <c r="K36" s="55">
        <v>0</v>
      </c>
      <c r="L36" s="55">
        <v>0</v>
      </c>
      <c r="M36" s="55">
        <v>0</v>
      </c>
      <c r="N36" s="56">
        <v>0</v>
      </c>
      <c r="O36" s="57">
        <v>1</v>
      </c>
      <c r="P36" s="57">
        <v>36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8">
        <v>37</v>
      </c>
      <c r="W36" s="55">
        <v>235020</v>
      </c>
      <c r="X36" s="59">
        <v>15491</v>
      </c>
      <c r="Y36" s="60">
        <v>250511</v>
      </c>
      <c r="Z36" s="61" t="s">
        <v>44</v>
      </c>
      <c r="AA36" s="50" t="s">
        <v>45</v>
      </c>
      <c r="AB36" s="69">
        <v>0</v>
      </c>
      <c r="AC36" s="69">
        <v>5</v>
      </c>
      <c r="AD36" s="67">
        <f t="shared" si="0"/>
        <v>0.13513513513513514</v>
      </c>
      <c r="AE36" s="205">
        <v>249899</v>
      </c>
      <c r="AF36" s="63">
        <v>37</v>
      </c>
      <c r="BP36" s="63" t="s">
        <v>47</v>
      </c>
      <c r="BQ36" s="63" t="s">
        <v>48</v>
      </c>
      <c r="BR36" s="63" t="s">
        <v>49</v>
      </c>
      <c r="BS36" s="63">
        <v>15491</v>
      </c>
      <c r="BT36" s="63">
        <v>15491</v>
      </c>
      <c r="BU36" s="63">
        <v>15491</v>
      </c>
      <c r="BV36" s="64">
        <v>6.5913539273253344E-2</v>
      </c>
    </row>
    <row r="37" spans="1:74" s="63" customFormat="1" ht="17">
      <c r="A37" s="47" t="s">
        <v>132</v>
      </c>
      <c r="B37" s="47" t="s">
        <v>133</v>
      </c>
      <c r="C37" s="213">
        <v>30</v>
      </c>
      <c r="D37" s="68"/>
      <c r="E37" s="50" t="s">
        <v>134</v>
      </c>
      <c r="F37" s="51">
        <v>42521</v>
      </c>
      <c r="G37" s="52" t="s">
        <v>42</v>
      </c>
      <c r="H37" s="53" t="s">
        <v>43</v>
      </c>
      <c r="I37" s="54">
        <v>0</v>
      </c>
      <c r="J37" s="55">
        <v>0</v>
      </c>
      <c r="K37" s="55">
        <v>0</v>
      </c>
      <c r="L37" s="55">
        <v>29561</v>
      </c>
      <c r="M37" s="55">
        <v>0</v>
      </c>
      <c r="N37" s="56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8">
        <v>0</v>
      </c>
      <c r="W37" s="55">
        <v>29561</v>
      </c>
      <c r="X37" s="59">
        <v>98</v>
      </c>
      <c r="Y37" s="60">
        <v>29659</v>
      </c>
      <c r="Z37" s="61" t="s">
        <v>55</v>
      </c>
      <c r="AA37" s="50" t="s">
        <v>55</v>
      </c>
      <c r="AB37" s="69">
        <v>0</v>
      </c>
      <c r="AC37" s="69">
        <v>12</v>
      </c>
      <c r="AD37" s="67">
        <f t="shared" si="0"/>
        <v>0.52173913043478259</v>
      </c>
      <c r="AE37" s="205">
        <v>30546</v>
      </c>
      <c r="AF37" s="63">
        <v>23</v>
      </c>
      <c r="BP37" s="63" t="s">
        <v>47</v>
      </c>
      <c r="BQ37" s="63" t="s">
        <v>48</v>
      </c>
      <c r="BR37" s="63" t="s">
        <v>49</v>
      </c>
      <c r="BS37" s="63">
        <v>98</v>
      </c>
      <c r="BT37" s="63">
        <v>98</v>
      </c>
      <c r="BU37" s="63">
        <v>98</v>
      </c>
      <c r="BV37" s="64">
        <v>3.3151787828557895E-3</v>
      </c>
    </row>
    <row r="38" spans="1:74" s="63" customFormat="1" ht="24">
      <c r="A38" s="47" t="s">
        <v>65</v>
      </c>
      <c r="B38" s="47" t="s">
        <v>135</v>
      </c>
      <c r="C38" s="213">
        <v>31</v>
      </c>
      <c r="D38" s="68"/>
      <c r="E38" s="50" t="s">
        <v>136</v>
      </c>
      <c r="F38" s="51">
        <v>42460</v>
      </c>
      <c r="G38" s="52" t="s">
        <v>42</v>
      </c>
      <c r="H38" s="53" t="s">
        <v>43</v>
      </c>
      <c r="I38" s="54">
        <v>142872</v>
      </c>
      <c r="J38" s="55">
        <v>0</v>
      </c>
      <c r="K38" s="55">
        <v>32159</v>
      </c>
      <c r="L38" s="55">
        <v>13171</v>
      </c>
      <c r="M38" s="55">
        <v>0</v>
      </c>
      <c r="N38" s="56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8">
        <v>0</v>
      </c>
      <c r="W38" s="55">
        <v>188202</v>
      </c>
      <c r="X38" s="59">
        <v>13153</v>
      </c>
      <c r="Y38" s="60">
        <v>201355</v>
      </c>
      <c r="Z38" s="61" t="s">
        <v>9</v>
      </c>
      <c r="AA38" s="50" t="s">
        <v>55</v>
      </c>
      <c r="AB38" s="50"/>
      <c r="AC38" s="66"/>
      <c r="AD38" s="67"/>
      <c r="AE38" s="205">
        <v>206036</v>
      </c>
      <c r="BP38" s="63" t="s">
        <v>47</v>
      </c>
      <c r="BQ38" s="63" t="s">
        <v>48</v>
      </c>
      <c r="BR38" s="63" t="s">
        <v>49</v>
      </c>
      <c r="BS38" s="63">
        <v>13153</v>
      </c>
      <c r="BT38" s="63">
        <v>13153</v>
      </c>
      <c r="BU38" s="63">
        <v>9389</v>
      </c>
      <c r="BV38" s="64">
        <v>4.988770970301519E-2</v>
      </c>
    </row>
    <row r="39" spans="1:74" s="63" customFormat="1" ht="36">
      <c r="A39" s="47" t="s">
        <v>137</v>
      </c>
      <c r="B39" s="47" t="s">
        <v>138</v>
      </c>
      <c r="C39" s="213">
        <v>32</v>
      </c>
      <c r="D39" s="68"/>
      <c r="E39" s="50" t="s">
        <v>139</v>
      </c>
      <c r="F39" s="75">
        <v>42521</v>
      </c>
      <c r="G39" s="52" t="s">
        <v>42</v>
      </c>
      <c r="H39" s="53" t="s">
        <v>43</v>
      </c>
      <c r="I39" s="54">
        <v>0</v>
      </c>
      <c r="J39" s="55">
        <v>34932</v>
      </c>
      <c r="K39" s="55">
        <v>0</v>
      </c>
      <c r="L39" s="55">
        <v>0</v>
      </c>
      <c r="M39" s="55">
        <v>0</v>
      </c>
      <c r="N39" s="56">
        <v>0</v>
      </c>
      <c r="O39" s="57">
        <v>1</v>
      </c>
      <c r="P39" s="57">
        <v>5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8">
        <v>6</v>
      </c>
      <c r="W39" s="55">
        <v>34932</v>
      </c>
      <c r="X39" s="59">
        <v>2340</v>
      </c>
      <c r="Y39" s="60">
        <v>37272</v>
      </c>
      <c r="Z39" s="61" t="s">
        <v>140</v>
      </c>
      <c r="AA39" s="50" t="s">
        <v>45</v>
      </c>
      <c r="AB39" s="69">
        <v>0</v>
      </c>
      <c r="AC39" s="69">
        <v>6</v>
      </c>
      <c r="AD39" s="67">
        <f>AC39/AF39</f>
        <v>1</v>
      </c>
      <c r="AE39" s="205">
        <v>39420</v>
      </c>
      <c r="AF39" s="63">
        <v>6</v>
      </c>
      <c r="BP39" s="63" t="s">
        <v>47</v>
      </c>
      <c r="BQ39" s="63" t="s">
        <v>48</v>
      </c>
      <c r="BR39" s="63" t="s">
        <v>49</v>
      </c>
      <c r="BS39" s="63">
        <v>2340</v>
      </c>
      <c r="BT39" s="63">
        <v>2340</v>
      </c>
      <c r="BU39" s="63">
        <v>2340</v>
      </c>
      <c r="BV39" s="64">
        <v>6.698728959120577E-2</v>
      </c>
    </row>
    <row r="40" spans="1:74" s="63" customFormat="1" ht="17">
      <c r="A40" s="47" t="s">
        <v>89</v>
      </c>
      <c r="B40" s="47" t="s">
        <v>141</v>
      </c>
      <c r="C40" s="213">
        <v>33</v>
      </c>
      <c r="D40" s="68"/>
      <c r="E40" s="50" t="s">
        <v>142</v>
      </c>
      <c r="F40" s="51">
        <v>42400</v>
      </c>
      <c r="G40" s="52" t="s">
        <v>42</v>
      </c>
      <c r="H40" s="53" t="s">
        <v>43</v>
      </c>
      <c r="I40" s="54">
        <v>0</v>
      </c>
      <c r="J40" s="55">
        <v>0</v>
      </c>
      <c r="K40" s="55">
        <v>18433</v>
      </c>
      <c r="L40" s="55">
        <v>97407</v>
      </c>
      <c r="M40" s="55">
        <v>0</v>
      </c>
      <c r="N40" s="56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8">
        <v>0</v>
      </c>
      <c r="W40" s="55">
        <v>115840</v>
      </c>
      <c r="X40" s="59">
        <v>5856</v>
      </c>
      <c r="Y40" s="60">
        <v>121696</v>
      </c>
      <c r="Z40" s="61" t="s">
        <v>55</v>
      </c>
      <c r="AA40" s="50" t="s">
        <v>55</v>
      </c>
      <c r="AB40" s="69">
        <v>0</v>
      </c>
      <c r="AC40" s="69">
        <v>4</v>
      </c>
      <c r="AD40" s="67">
        <f>AC40/AF40</f>
        <v>0.2857142857142857</v>
      </c>
      <c r="AE40" s="205">
        <v>124618</v>
      </c>
      <c r="AF40" s="63">
        <v>14</v>
      </c>
      <c r="BP40" s="63" t="s">
        <v>47</v>
      </c>
      <c r="BQ40" s="63" t="s">
        <v>48</v>
      </c>
      <c r="BR40" s="63" t="s">
        <v>49</v>
      </c>
      <c r="BS40" s="63">
        <v>5856</v>
      </c>
      <c r="BT40" s="63">
        <v>5856</v>
      </c>
      <c r="BU40" s="63">
        <v>5856</v>
      </c>
      <c r="BV40" s="64">
        <v>5.0552486187845302E-2</v>
      </c>
    </row>
    <row r="41" spans="1:74" s="63" customFormat="1" ht="36">
      <c r="A41" s="47" t="s">
        <v>62</v>
      </c>
      <c r="B41" s="47" t="s">
        <v>143</v>
      </c>
      <c r="C41" s="213">
        <v>34</v>
      </c>
      <c r="D41" s="68"/>
      <c r="E41" s="50" t="s">
        <v>144</v>
      </c>
      <c r="F41" s="51">
        <v>42735</v>
      </c>
      <c r="G41" s="52" t="s">
        <v>42</v>
      </c>
      <c r="H41" s="53" t="s">
        <v>43</v>
      </c>
      <c r="I41" s="54">
        <v>0</v>
      </c>
      <c r="J41" s="55">
        <v>70092</v>
      </c>
      <c r="K41" s="55">
        <v>0</v>
      </c>
      <c r="L41" s="55">
        <v>0</v>
      </c>
      <c r="M41" s="55">
        <v>0</v>
      </c>
      <c r="N41" s="56">
        <v>0</v>
      </c>
      <c r="O41" s="57">
        <v>0</v>
      </c>
      <c r="P41" s="57">
        <v>11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8">
        <v>11</v>
      </c>
      <c r="W41" s="55">
        <v>70092</v>
      </c>
      <c r="X41" s="59">
        <v>4620</v>
      </c>
      <c r="Y41" s="60">
        <v>74712</v>
      </c>
      <c r="Z41" s="61" t="s">
        <v>44</v>
      </c>
      <c r="AA41" s="50" t="s">
        <v>45</v>
      </c>
      <c r="AB41" s="69">
        <v>0</v>
      </c>
      <c r="AC41" s="69">
        <v>3</v>
      </c>
      <c r="AD41" s="67">
        <f>AC41/AF41</f>
        <v>0.27272727272727271</v>
      </c>
      <c r="AE41" s="205">
        <v>74580</v>
      </c>
      <c r="AF41" s="63">
        <v>11</v>
      </c>
      <c r="BP41" s="63" t="s">
        <v>47</v>
      </c>
      <c r="BQ41" s="63" t="s">
        <v>48</v>
      </c>
      <c r="BR41" s="63" t="s">
        <v>49</v>
      </c>
      <c r="BS41" s="63">
        <v>4620</v>
      </c>
      <c r="BT41" s="63">
        <v>4620</v>
      </c>
      <c r="BU41" s="63">
        <v>4620</v>
      </c>
      <c r="BV41" s="64">
        <v>6.5913370998116755E-2</v>
      </c>
    </row>
    <row r="42" spans="1:74" s="63" customFormat="1" ht="17">
      <c r="A42" s="47" t="s">
        <v>145</v>
      </c>
      <c r="B42" s="47" t="s">
        <v>146</v>
      </c>
      <c r="C42" s="213">
        <v>35</v>
      </c>
      <c r="D42" s="68"/>
      <c r="E42" s="50" t="s">
        <v>147</v>
      </c>
      <c r="F42" s="51">
        <v>42428</v>
      </c>
      <c r="G42" s="52" t="s">
        <v>42</v>
      </c>
      <c r="H42" s="53" t="s">
        <v>43</v>
      </c>
      <c r="I42" s="54">
        <v>0</v>
      </c>
      <c r="J42" s="55">
        <v>0</v>
      </c>
      <c r="K42" s="55">
        <v>94234</v>
      </c>
      <c r="L42" s="55">
        <v>163058</v>
      </c>
      <c r="M42" s="55">
        <v>0</v>
      </c>
      <c r="N42" s="56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8">
        <v>0</v>
      </c>
      <c r="W42" s="55">
        <v>257292</v>
      </c>
      <c r="X42" s="59">
        <v>13142</v>
      </c>
      <c r="Y42" s="60">
        <v>270434</v>
      </c>
      <c r="Z42" s="61" t="s">
        <v>55</v>
      </c>
      <c r="AA42" s="50" t="s">
        <v>55</v>
      </c>
      <c r="AB42" s="69">
        <v>0</v>
      </c>
      <c r="AC42" s="69">
        <v>11</v>
      </c>
      <c r="AD42" s="67">
        <f>AC42/AF42</f>
        <v>0.29729729729729731</v>
      </c>
      <c r="AE42" s="205">
        <v>275326</v>
      </c>
      <c r="AF42" s="63">
        <v>37</v>
      </c>
      <c r="BP42" s="63" t="s">
        <v>47</v>
      </c>
      <c r="BQ42" s="63" t="s">
        <v>48</v>
      </c>
      <c r="BR42" s="63" t="s">
        <v>49</v>
      </c>
      <c r="BS42" s="63">
        <v>13142</v>
      </c>
      <c r="BT42" s="63">
        <v>13142</v>
      </c>
      <c r="BU42" s="63">
        <v>13142</v>
      </c>
      <c r="BV42" s="64">
        <v>5.107815244935715E-2</v>
      </c>
    </row>
    <row r="43" spans="1:74" s="63" customFormat="1" ht="36">
      <c r="A43" s="47" t="s">
        <v>148</v>
      </c>
      <c r="B43" s="47" t="s">
        <v>149</v>
      </c>
      <c r="C43" s="214">
        <v>36</v>
      </c>
      <c r="D43" s="170"/>
      <c r="E43" s="50" t="s">
        <v>150</v>
      </c>
      <c r="F43" s="51">
        <v>42521</v>
      </c>
      <c r="G43" s="52" t="s">
        <v>71</v>
      </c>
      <c r="H43" s="53" t="s">
        <v>43</v>
      </c>
      <c r="I43" s="54">
        <v>0</v>
      </c>
      <c r="J43" s="55">
        <v>156732</v>
      </c>
      <c r="K43" s="55">
        <v>25000</v>
      </c>
      <c r="L43" s="55">
        <v>0</v>
      </c>
      <c r="M43" s="55">
        <v>0</v>
      </c>
      <c r="N43" s="56">
        <v>0</v>
      </c>
      <c r="O43" s="57">
        <v>0</v>
      </c>
      <c r="P43" s="57">
        <v>8</v>
      </c>
      <c r="Q43" s="57">
        <v>10</v>
      </c>
      <c r="R43" s="57">
        <v>3</v>
      </c>
      <c r="S43" s="57">
        <v>0</v>
      </c>
      <c r="T43" s="57">
        <v>0</v>
      </c>
      <c r="U43" s="57">
        <v>0</v>
      </c>
      <c r="V43" s="58">
        <v>21</v>
      </c>
      <c r="W43" s="55">
        <v>136916</v>
      </c>
      <c r="X43" s="59">
        <v>3422</v>
      </c>
      <c r="Y43" s="60">
        <v>140339</v>
      </c>
      <c r="Z43" s="61" t="s">
        <v>44</v>
      </c>
      <c r="AA43" s="50" t="s">
        <v>45</v>
      </c>
      <c r="AB43" s="62" t="s">
        <v>46</v>
      </c>
      <c r="AC43" s="62" t="s">
        <v>46</v>
      </c>
      <c r="AD43" s="171" t="s">
        <v>46</v>
      </c>
      <c r="AE43" s="205">
        <v>143646</v>
      </c>
      <c r="BP43" s="63" t="s">
        <v>47</v>
      </c>
      <c r="BQ43" s="63" t="s">
        <v>48</v>
      </c>
      <c r="BR43" s="63" t="s">
        <v>49</v>
      </c>
      <c r="BS43" s="63">
        <v>4667</v>
      </c>
      <c r="BT43" s="63">
        <v>4667</v>
      </c>
      <c r="BU43" s="63">
        <v>4667</v>
      </c>
      <c r="BV43" s="64">
        <v>2.5680672638830806E-2</v>
      </c>
    </row>
    <row r="44" spans="1:74" s="63" customFormat="1" ht="36">
      <c r="A44" s="47" t="s">
        <v>80</v>
      </c>
      <c r="B44" s="47" t="s">
        <v>151</v>
      </c>
      <c r="C44" s="213">
        <v>37</v>
      </c>
      <c r="D44" s="68"/>
      <c r="E44" s="50" t="s">
        <v>152</v>
      </c>
      <c r="F44" s="51">
        <v>42582</v>
      </c>
      <c r="G44" s="52" t="s">
        <v>42</v>
      </c>
      <c r="H44" s="53" t="s">
        <v>43</v>
      </c>
      <c r="I44" s="54">
        <v>0</v>
      </c>
      <c r="J44" s="55">
        <v>158412</v>
      </c>
      <c r="K44" s="55">
        <v>0</v>
      </c>
      <c r="L44" s="55">
        <v>0</v>
      </c>
      <c r="M44" s="55">
        <v>0</v>
      </c>
      <c r="N44" s="56">
        <v>0</v>
      </c>
      <c r="O44" s="57">
        <v>1</v>
      </c>
      <c r="P44" s="57">
        <v>22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8">
        <v>23</v>
      </c>
      <c r="W44" s="55">
        <v>158412</v>
      </c>
      <c r="X44" s="59">
        <v>10609</v>
      </c>
      <c r="Y44" s="60">
        <v>169021</v>
      </c>
      <c r="Z44" s="61" t="s">
        <v>44</v>
      </c>
      <c r="AA44" s="50" t="s">
        <v>45</v>
      </c>
      <c r="AB44" s="71">
        <v>23</v>
      </c>
      <c r="AC44" s="71">
        <v>0</v>
      </c>
      <c r="AD44" s="67" t="s">
        <v>46</v>
      </c>
      <c r="AE44" s="205">
        <v>175117</v>
      </c>
      <c r="BP44" s="63" t="s">
        <v>47</v>
      </c>
      <c r="BQ44" s="63" t="s">
        <v>48</v>
      </c>
      <c r="BR44" s="63" t="s">
        <v>49</v>
      </c>
      <c r="BS44" s="63">
        <v>10609</v>
      </c>
      <c r="BT44" s="63">
        <v>10609</v>
      </c>
      <c r="BU44" s="63">
        <v>10609</v>
      </c>
      <c r="BV44" s="64">
        <v>6.6970936545211218E-2</v>
      </c>
    </row>
    <row r="45" spans="1:74" s="63" customFormat="1" ht="36">
      <c r="A45" s="47" t="s">
        <v>83</v>
      </c>
      <c r="B45" s="47" t="s">
        <v>153</v>
      </c>
      <c r="C45" s="213">
        <v>38</v>
      </c>
      <c r="D45" s="68"/>
      <c r="E45" s="50" t="s">
        <v>154</v>
      </c>
      <c r="F45" s="51">
        <v>42460</v>
      </c>
      <c r="G45" s="52" t="s">
        <v>42</v>
      </c>
      <c r="H45" s="53" t="s">
        <v>43</v>
      </c>
      <c r="I45" s="54">
        <v>0</v>
      </c>
      <c r="J45" s="55">
        <v>28932</v>
      </c>
      <c r="K45" s="55">
        <v>0</v>
      </c>
      <c r="L45" s="55">
        <v>0</v>
      </c>
      <c r="M45" s="55">
        <v>0</v>
      </c>
      <c r="N45" s="56">
        <v>0</v>
      </c>
      <c r="O45" s="57">
        <v>1</v>
      </c>
      <c r="P45" s="57">
        <v>4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8">
        <v>5</v>
      </c>
      <c r="W45" s="55">
        <v>28932</v>
      </c>
      <c r="X45" s="59">
        <v>1927</v>
      </c>
      <c r="Y45" s="60">
        <v>30859</v>
      </c>
      <c r="Z45" s="61" t="s">
        <v>155</v>
      </c>
      <c r="AA45" s="50" t="s">
        <v>45</v>
      </c>
      <c r="AB45" s="69">
        <v>0</v>
      </c>
      <c r="AC45" s="69">
        <v>0</v>
      </c>
      <c r="AD45" s="67">
        <v>0</v>
      </c>
      <c r="AE45" s="205">
        <v>31747</v>
      </c>
      <c r="BP45" s="63" t="s">
        <v>47</v>
      </c>
      <c r="BQ45" s="63" t="s">
        <v>48</v>
      </c>
      <c r="BR45" s="63" t="s">
        <v>49</v>
      </c>
      <c r="BS45" s="63">
        <v>1927</v>
      </c>
      <c r="BT45" s="63">
        <v>1927</v>
      </c>
      <c r="BU45" s="63">
        <v>1927</v>
      </c>
      <c r="BV45" s="64">
        <v>6.6604451818056132E-2</v>
      </c>
    </row>
    <row r="46" spans="1:74" s="63" customFormat="1" ht="36">
      <c r="A46" s="47" t="s">
        <v>101</v>
      </c>
      <c r="B46" s="47" t="s">
        <v>156</v>
      </c>
      <c r="C46" s="213">
        <v>39</v>
      </c>
      <c r="D46" s="68"/>
      <c r="E46" s="50" t="s">
        <v>157</v>
      </c>
      <c r="F46" s="51">
        <v>42551</v>
      </c>
      <c r="G46" s="52" t="s">
        <v>42</v>
      </c>
      <c r="H46" s="53" t="s">
        <v>43</v>
      </c>
      <c r="I46" s="54">
        <v>0</v>
      </c>
      <c r="J46" s="55">
        <v>67104</v>
      </c>
      <c r="K46" s="55">
        <v>0</v>
      </c>
      <c r="L46" s="55">
        <v>0</v>
      </c>
      <c r="M46" s="55">
        <v>0</v>
      </c>
      <c r="N46" s="56">
        <v>0</v>
      </c>
      <c r="O46" s="57">
        <v>0</v>
      </c>
      <c r="P46" s="57">
        <v>1</v>
      </c>
      <c r="Q46" s="57">
        <v>8</v>
      </c>
      <c r="R46" s="57">
        <v>0</v>
      </c>
      <c r="S46" s="57">
        <v>0</v>
      </c>
      <c r="T46" s="57">
        <v>0</v>
      </c>
      <c r="U46" s="57">
        <v>0</v>
      </c>
      <c r="V46" s="58">
        <v>9</v>
      </c>
      <c r="W46" s="55">
        <v>67104</v>
      </c>
      <c r="X46" s="59">
        <v>4543</v>
      </c>
      <c r="Y46" s="60">
        <v>71647</v>
      </c>
      <c r="Z46" s="61" t="s">
        <v>44</v>
      </c>
      <c r="AA46" s="50" t="s">
        <v>45</v>
      </c>
      <c r="AB46" s="69">
        <v>0</v>
      </c>
      <c r="AC46" s="69">
        <v>18</v>
      </c>
      <c r="AD46" s="67">
        <f>AC46/AF46</f>
        <v>1</v>
      </c>
      <c r="AE46" s="205">
        <v>73651</v>
      </c>
      <c r="AF46" s="63">
        <v>18</v>
      </c>
      <c r="BP46" s="63" t="s">
        <v>47</v>
      </c>
      <c r="BQ46" s="63" t="s">
        <v>48</v>
      </c>
      <c r="BR46" s="63" t="s">
        <v>49</v>
      </c>
      <c r="BS46" s="63">
        <v>4543</v>
      </c>
      <c r="BT46" s="63">
        <v>4543</v>
      </c>
      <c r="BU46" s="63">
        <v>4543</v>
      </c>
      <c r="BV46" s="64">
        <v>6.770088221268479E-2</v>
      </c>
    </row>
    <row r="47" spans="1:74" s="63" customFormat="1" ht="17">
      <c r="A47" s="47" t="s">
        <v>158</v>
      </c>
      <c r="B47" s="47" t="s">
        <v>159</v>
      </c>
      <c r="C47" s="213">
        <v>40</v>
      </c>
      <c r="D47" s="68"/>
      <c r="E47" s="50" t="s">
        <v>160</v>
      </c>
      <c r="F47" s="51">
        <v>42613</v>
      </c>
      <c r="G47" s="52" t="s">
        <v>42</v>
      </c>
      <c r="H47" s="53" t="s">
        <v>43</v>
      </c>
      <c r="I47" s="54">
        <v>0</v>
      </c>
      <c r="J47" s="55">
        <v>0</v>
      </c>
      <c r="K47" s="55">
        <v>28288</v>
      </c>
      <c r="L47" s="55">
        <v>39942</v>
      </c>
      <c r="M47" s="55">
        <v>0</v>
      </c>
      <c r="N47" s="56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8">
        <v>0</v>
      </c>
      <c r="W47" s="55">
        <v>68230</v>
      </c>
      <c r="X47" s="59">
        <v>3493</v>
      </c>
      <c r="Y47" s="60">
        <v>71723</v>
      </c>
      <c r="Z47" s="61" t="s">
        <v>55</v>
      </c>
      <c r="AA47" s="50" t="s">
        <v>55</v>
      </c>
      <c r="AB47" s="69">
        <v>0</v>
      </c>
      <c r="AC47" s="69">
        <v>23</v>
      </c>
      <c r="AD47" s="67">
        <f>AC47/AF47</f>
        <v>1</v>
      </c>
      <c r="AE47" s="205">
        <v>72921</v>
      </c>
      <c r="AF47" s="63">
        <v>23</v>
      </c>
      <c r="BP47" s="63" t="s">
        <v>47</v>
      </c>
      <c r="BQ47" s="63" t="s">
        <v>48</v>
      </c>
      <c r="BR47" s="63" t="s">
        <v>49</v>
      </c>
      <c r="BS47" s="63">
        <v>3493</v>
      </c>
      <c r="BT47" s="63">
        <v>3493</v>
      </c>
      <c r="BU47" s="63">
        <v>3493</v>
      </c>
      <c r="BV47" s="64">
        <v>5.1194489227612487E-2</v>
      </c>
    </row>
    <row r="48" spans="1:74" s="63" customFormat="1" ht="36">
      <c r="A48" s="47" t="s">
        <v>161</v>
      </c>
      <c r="B48" s="47" t="s">
        <v>162</v>
      </c>
      <c r="C48" s="213">
        <v>41</v>
      </c>
      <c r="D48" s="68"/>
      <c r="E48" s="50" t="s">
        <v>163</v>
      </c>
      <c r="F48" s="51">
        <v>42551</v>
      </c>
      <c r="G48" s="52" t="s">
        <v>42</v>
      </c>
      <c r="H48" s="53" t="s">
        <v>43</v>
      </c>
      <c r="I48" s="54">
        <v>0</v>
      </c>
      <c r="J48" s="55">
        <v>237780</v>
      </c>
      <c r="K48" s="55">
        <v>0</v>
      </c>
      <c r="L48" s="55">
        <v>0</v>
      </c>
      <c r="M48" s="55">
        <v>0</v>
      </c>
      <c r="N48" s="56">
        <v>0</v>
      </c>
      <c r="O48" s="57">
        <v>0</v>
      </c>
      <c r="P48" s="57">
        <v>25</v>
      </c>
      <c r="Q48" s="57">
        <v>8</v>
      </c>
      <c r="R48" s="57">
        <v>0</v>
      </c>
      <c r="S48" s="57">
        <v>0</v>
      </c>
      <c r="T48" s="57">
        <v>0</v>
      </c>
      <c r="U48" s="57">
        <v>0</v>
      </c>
      <c r="V48" s="58">
        <v>33</v>
      </c>
      <c r="W48" s="55">
        <v>237780</v>
      </c>
      <c r="X48" s="59">
        <v>16326</v>
      </c>
      <c r="Y48" s="60">
        <v>254106</v>
      </c>
      <c r="Z48" s="61" t="s">
        <v>44</v>
      </c>
      <c r="AA48" s="50" t="s">
        <v>111</v>
      </c>
      <c r="AB48" s="69">
        <v>0</v>
      </c>
      <c r="AC48" s="69">
        <v>0</v>
      </c>
      <c r="AD48" s="67">
        <f>AC48/AF48</f>
        <v>0</v>
      </c>
      <c r="AE48" s="205">
        <v>261222</v>
      </c>
      <c r="AF48" s="63">
        <v>41</v>
      </c>
      <c r="BP48" s="63" t="s">
        <v>47</v>
      </c>
      <c r="BQ48" s="63" t="s">
        <v>48</v>
      </c>
      <c r="BR48" s="63" t="s">
        <v>49</v>
      </c>
      <c r="BS48" s="63">
        <v>16326</v>
      </c>
      <c r="BT48" s="63">
        <v>16326</v>
      </c>
      <c r="BU48" s="63">
        <v>16326</v>
      </c>
      <c r="BV48" s="64">
        <v>6.8660105980317937E-2</v>
      </c>
    </row>
    <row r="49" spans="1:74" s="73" customFormat="1" ht="36">
      <c r="A49" s="47" t="s">
        <v>164</v>
      </c>
      <c r="B49" s="47" t="s">
        <v>165</v>
      </c>
      <c r="C49" s="213">
        <v>42</v>
      </c>
      <c r="D49" s="68"/>
      <c r="E49" s="50" t="s">
        <v>166</v>
      </c>
      <c r="F49" s="51">
        <v>42551</v>
      </c>
      <c r="G49" s="52" t="s">
        <v>42</v>
      </c>
      <c r="H49" s="53" t="s">
        <v>43</v>
      </c>
      <c r="I49" s="54">
        <v>0</v>
      </c>
      <c r="J49" s="55">
        <v>34572</v>
      </c>
      <c r="K49" s="55">
        <v>0</v>
      </c>
      <c r="L49" s="55">
        <v>0</v>
      </c>
      <c r="M49" s="55">
        <v>0</v>
      </c>
      <c r="N49" s="56">
        <v>0</v>
      </c>
      <c r="O49" s="57">
        <v>1</v>
      </c>
      <c r="P49" s="57">
        <v>3</v>
      </c>
      <c r="Q49" s="57">
        <v>1</v>
      </c>
      <c r="R49" s="57">
        <v>0</v>
      </c>
      <c r="S49" s="57">
        <v>0</v>
      </c>
      <c r="T49" s="57">
        <v>0</v>
      </c>
      <c r="U49" s="57">
        <v>0</v>
      </c>
      <c r="V49" s="58">
        <v>5</v>
      </c>
      <c r="W49" s="55">
        <v>34572</v>
      </c>
      <c r="X49" s="59">
        <v>2372</v>
      </c>
      <c r="Y49" s="60">
        <v>36944</v>
      </c>
      <c r="Z49" s="61" t="s">
        <v>44</v>
      </c>
      <c r="AA49" s="50" t="s">
        <v>45</v>
      </c>
      <c r="AB49" s="69">
        <v>0</v>
      </c>
      <c r="AC49" s="69">
        <v>6</v>
      </c>
      <c r="AD49" s="67">
        <f>AC49/AF49</f>
        <v>1</v>
      </c>
      <c r="AE49" s="205">
        <v>37844</v>
      </c>
      <c r="AF49" s="63">
        <v>6</v>
      </c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 t="s">
        <v>47</v>
      </c>
      <c r="BQ49" s="63" t="s">
        <v>48</v>
      </c>
      <c r="BR49" s="63" t="s">
        <v>49</v>
      </c>
      <c r="BS49" s="63">
        <v>2372</v>
      </c>
      <c r="BT49" s="63">
        <v>2372</v>
      </c>
      <c r="BU49" s="63">
        <v>2372</v>
      </c>
      <c r="BV49" s="64">
        <v>6.8610436191137339E-2</v>
      </c>
    </row>
    <row r="50" spans="1:74" s="63" customFormat="1" ht="24">
      <c r="A50" s="47" t="s">
        <v>167</v>
      </c>
      <c r="B50" s="47" t="s">
        <v>168</v>
      </c>
      <c r="C50" s="213">
        <v>43</v>
      </c>
      <c r="D50" s="68"/>
      <c r="E50" s="50" t="s">
        <v>169</v>
      </c>
      <c r="F50" s="51">
        <v>42613</v>
      </c>
      <c r="G50" s="52" t="s">
        <v>71</v>
      </c>
      <c r="H50" s="53" t="s">
        <v>43</v>
      </c>
      <c r="I50" s="54">
        <v>0</v>
      </c>
      <c r="J50" s="55">
        <v>0</v>
      </c>
      <c r="K50" s="55">
        <v>14000</v>
      </c>
      <c r="L50" s="55">
        <v>19980</v>
      </c>
      <c r="M50" s="55">
        <v>0</v>
      </c>
      <c r="N50" s="56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8">
        <v>0</v>
      </c>
      <c r="W50" s="55">
        <v>33980</v>
      </c>
      <c r="X50" s="59">
        <v>1790</v>
      </c>
      <c r="Y50" s="60">
        <v>35770</v>
      </c>
      <c r="Z50" s="61" t="s">
        <v>55</v>
      </c>
      <c r="AA50" s="50" t="s">
        <v>55</v>
      </c>
      <c r="AB50" s="62" t="s">
        <v>46</v>
      </c>
      <c r="AC50" s="62" t="s">
        <v>46</v>
      </c>
      <c r="AD50" s="65" t="s">
        <v>46</v>
      </c>
      <c r="AE50" s="205">
        <v>35770</v>
      </c>
      <c r="BP50" s="63" t="s">
        <v>47</v>
      </c>
      <c r="BQ50" s="63" t="s">
        <v>48</v>
      </c>
      <c r="BR50" s="63" t="s">
        <v>49</v>
      </c>
      <c r="BS50" s="63">
        <v>1790</v>
      </c>
      <c r="BT50" s="63">
        <v>1790</v>
      </c>
      <c r="BU50" s="63">
        <v>1790</v>
      </c>
      <c r="BV50" s="64">
        <v>5.2678045909358449E-2</v>
      </c>
    </row>
    <row r="51" spans="1:74" s="63" customFormat="1" ht="24">
      <c r="A51" s="47" t="s">
        <v>105</v>
      </c>
      <c r="B51" s="47" t="s">
        <v>170</v>
      </c>
      <c r="C51" s="213">
        <v>44</v>
      </c>
      <c r="D51" s="68"/>
      <c r="E51" s="50" t="s">
        <v>171</v>
      </c>
      <c r="F51" s="51">
        <v>42674</v>
      </c>
      <c r="G51" s="52" t="s">
        <v>71</v>
      </c>
      <c r="H51" s="53" t="s">
        <v>43</v>
      </c>
      <c r="I51" s="54">
        <v>24336</v>
      </c>
      <c r="J51" s="55">
        <v>0</v>
      </c>
      <c r="K51" s="55">
        <v>6640</v>
      </c>
      <c r="L51" s="55">
        <v>30892</v>
      </c>
      <c r="M51" s="55">
        <v>0</v>
      </c>
      <c r="N51" s="56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8">
        <v>0</v>
      </c>
      <c r="W51" s="55">
        <v>61868</v>
      </c>
      <c r="X51" s="59">
        <v>3259</v>
      </c>
      <c r="Y51" s="60">
        <v>65127</v>
      </c>
      <c r="Z51" s="61" t="s">
        <v>9</v>
      </c>
      <c r="AA51" s="50" t="s">
        <v>55</v>
      </c>
      <c r="AB51" s="62" t="s">
        <v>46</v>
      </c>
      <c r="AC51" s="62" t="s">
        <v>46</v>
      </c>
      <c r="AD51" s="65" t="s">
        <v>46</v>
      </c>
      <c r="AE51" s="205">
        <v>65127</v>
      </c>
      <c r="BP51" s="63" t="s">
        <v>47</v>
      </c>
      <c r="BQ51" s="63" t="s">
        <v>48</v>
      </c>
      <c r="BR51" s="63" t="s">
        <v>49</v>
      </c>
      <c r="BS51" s="63">
        <v>3259</v>
      </c>
      <c r="BT51" s="63">
        <v>3259</v>
      </c>
      <c r="BU51" s="63">
        <v>3259</v>
      </c>
      <c r="BV51" s="64">
        <v>5.2676666451154069E-2</v>
      </c>
    </row>
    <row r="52" spans="1:74" s="63" customFormat="1" ht="36">
      <c r="A52" s="47" t="s">
        <v>172</v>
      </c>
      <c r="B52" s="47" t="s">
        <v>173</v>
      </c>
      <c r="C52" s="213">
        <v>45</v>
      </c>
      <c r="D52" s="68"/>
      <c r="E52" s="50" t="s">
        <v>174</v>
      </c>
      <c r="F52" s="51">
        <v>42685</v>
      </c>
      <c r="G52" s="52" t="s">
        <v>42</v>
      </c>
      <c r="H52" s="53" t="s">
        <v>43</v>
      </c>
      <c r="I52" s="54">
        <v>0</v>
      </c>
      <c r="J52" s="55">
        <v>164736</v>
      </c>
      <c r="K52" s="55">
        <v>0</v>
      </c>
      <c r="L52" s="55">
        <v>0</v>
      </c>
      <c r="M52" s="55">
        <v>0</v>
      </c>
      <c r="N52" s="56">
        <v>0</v>
      </c>
      <c r="O52" s="57">
        <v>0</v>
      </c>
      <c r="P52" s="57">
        <v>22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8">
        <v>22</v>
      </c>
      <c r="W52" s="55">
        <v>164736</v>
      </c>
      <c r="X52" s="59">
        <v>11106</v>
      </c>
      <c r="Y52" s="60">
        <v>175842</v>
      </c>
      <c r="Z52" s="61" t="s">
        <v>44</v>
      </c>
      <c r="AA52" s="50" t="s">
        <v>45</v>
      </c>
      <c r="AB52" s="69">
        <v>0</v>
      </c>
      <c r="AC52" s="69">
        <v>22</v>
      </c>
      <c r="AD52" s="67">
        <f>AC52/AF52</f>
        <v>1</v>
      </c>
      <c r="AE52" s="205">
        <v>179538</v>
      </c>
      <c r="AF52" s="63">
        <v>22</v>
      </c>
      <c r="BP52" s="63" t="s">
        <v>47</v>
      </c>
      <c r="BQ52" s="63" t="s">
        <v>48</v>
      </c>
      <c r="BR52" s="63" t="s">
        <v>49</v>
      </c>
      <c r="BS52" s="63">
        <v>11106</v>
      </c>
      <c r="BT52" s="63">
        <v>11106</v>
      </c>
      <c r="BU52" s="63">
        <v>11106</v>
      </c>
      <c r="BV52" s="64">
        <v>6.7416958041958047E-2</v>
      </c>
    </row>
    <row r="53" spans="1:74" s="63" customFormat="1" ht="36">
      <c r="A53" s="47" t="s">
        <v>123</v>
      </c>
      <c r="B53" s="47" t="s">
        <v>175</v>
      </c>
      <c r="C53" s="213">
        <v>46</v>
      </c>
      <c r="D53" s="68"/>
      <c r="E53" s="50" t="s">
        <v>176</v>
      </c>
      <c r="F53" s="51">
        <v>42582</v>
      </c>
      <c r="G53" s="52" t="s">
        <v>42</v>
      </c>
      <c r="H53" s="53" t="s">
        <v>43</v>
      </c>
      <c r="I53" s="54">
        <v>0</v>
      </c>
      <c r="J53" s="55">
        <v>127068</v>
      </c>
      <c r="K53" s="55">
        <v>0</v>
      </c>
      <c r="L53" s="55">
        <v>0</v>
      </c>
      <c r="M53" s="55">
        <v>0</v>
      </c>
      <c r="N53" s="56">
        <v>0</v>
      </c>
      <c r="O53" s="57">
        <v>1</v>
      </c>
      <c r="P53" s="57">
        <v>19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8">
        <v>20</v>
      </c>
      <c r="W53" s="55">
        <v>127068</v>
      </c>
      <c r="X53" s="59">
        <v>7963</v>
      </c>
      <c r="Y53" s="60">
        <v>135031</v>
      </c>
      <c r="Z53" s="61" t="s">
        <v>44</v>
      </c>
      <c r="AA53" s="50" t="s">
        <v>45</v>
      </c>
      <c r="AB53" s="50">
        <v>20</v>
      </c>
      <c r="AC53" s="69">
        <v>0</v>
      </c>
      <c r="AD53" s="74" t="s">
        <v>46</v>
      </c>
      <c r="AE53" s="205">
        <v>134539</v>
      </c>
      <c r="BP53" s="63" t="s">
        <v>47</v>
      </c>
      <c r="BQ53" s="63" t="s">
        <v>48</v>
      </c>
      <c r="BR53" s="63" t="s">
        <v>49</v>
      </c>
      <c r="BS53" s="63">
        <v>7963</v>
      </c>
      <c r="BT53" s="63">
        <v>7963</v>
      </c>
      <c r="BU53" s="63">
        <v>7963</v>
      </c>
      <c r="BV53" s="64">
        <v>6.2667233292410363E-2</v>
      </c>
    </row>
    <row r="54" spans="1:74" s="63" customFormat="1" ht="24">
      <c r="A54" s="47" t="s">
        <v>177</v>
      </c>
      <c r="B54" s="47" t="s">
        <v>178</v>
      </c>
      <c r="C54" s="213">
        <v>47</v>
      </c>
      <c r="D54" s="68"/>
      <c r="E54" s="50" t="s">
        <v>179</v>
      </c>
      <c r="F54" s="51">
        <v>42460</v>
      </c>
      <c r="G54" s="52" t="s">
        <v>42</v>
      </c>
      <c r="H54" s="53" t="s">
        <v>43</v>
      </c>
      <c r="I54" s="54">
        <v>0</v>
      </c>
      <c r="J54" s="55">
        <v>0</v>
      </c>
      <c r="K54" s="55">
        <v>8250</v>
      </c>
      <c r="L54" s="55">
        <v>23673</v>
      </c>
      <c r="M54" s="55">
        <v>0</v>
      </c>
      <c r="N54" s="56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8">
        <v>0</v>
      </c>
      <c r="W54" s="55">
        <v>31923</v>
      </c>
      <c r="X54" s="59">
        <v>1622</v>
      </c>
      <c r="Y54" s="60">
        <v>33545</v>
      </c>
      <c r="Z54" s="61" t="s">
        <v>55</v>
      </c>
      <c r="AA54" s="50" t="s">
        <v>55</v>
      </c>
      <c r="AB54" s="69">
        <v>0</v>
      </c>
      <c r="AC54" s="69">
        <v>20</v>
      </c>
      <c r="AD54" s="67">
        <f>AC54/AF54</f>
        <v>1</v>
      </c>
      <c r="AE54" s="205">
        <v>34255</v>
      </c>
      <c r="AF54" s="63">
        <v>20</v>
      </c>
      <c r="BP54" s="63" t="s">
        <v>47</v>
      </c>
      <c r="BQ54" s="63" t="s">
        <v>48</v>
      </c>
      <c r="BR54" s="63" t="s">
        <v>49</v>
      </c>
      <c r="BS54" s="63">
        <v>1622</v>
      </c>
      <c r="BT54" s="63">
        <v>1622</v>
      </c>
      <c r="BU54" s="63">
        <v>1622</v>
      </c>
      <c r="BV54" s="64">
        <v>5.0809760987375871E-2</v>
      </c>
    </row>
    <row r="55" spans="1:74" s="63" customFormat="1" ht="24">
      <c r="A55" s="47" t="s">
        <v>180</v>
      </c>
      <c r="B55" s="47" t="s">
        <v>181</v>
      </c>
      <c r="C55" s="213">
        <v>48</v>
      </c>
      <c r="D55" s="68"/>
      <c r="E55" s="50" t="s">
        <v>182</v>
      </c>
      <c r="F55" s="51">
        <v>42643</v>
      </c>
      <c r="G55" s="52" t="s">
        <v>42</v>
      </c>
      <c r="H55" s="53" t="s">
        <v>43</v>
      </c>
      <c r="I55" s="54">
        <v>0</v>
      </c>
      <c r="J55" s="55">
        <v>0</v>
      </c>
      <c r="K55" s="55">
        <v>89115</v>
      </c>
      <c r="L55" s="55">
        <v>115620</v>
      </c>
      <c r="M55" s="55">
        <v>0</v>
      </c>
      <c r="N55" s="56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8">
        <v>0</v>
      </c>
      <c r="W55" s="55">
        <v>204735</v>
      </c>
      <c r="X55" s="59">
        <v>14172</v>
      </c>
      <c r="Y55" s="60">
        <v>218907</v>
      </c>
      <c r="Z55" s="61" t="s">
        <v>55</v>
      </c>
      <c r="AA55" s="50" t="s">
        <v>55</v>
      </c>
      <c r="AB55" s="69">
        <v>0</v>
      </c>
      <c r="AC55" s="69">
        <v>20</v>
      </c>
      <c r="AD55" s="67">
        <f>AC55/AF55</f>
        <v>1</v>
      </c>
      <c r="AE55" s="205">
        <v>222376</v>
      </c>
      <c r="AF55" s="63">
        <v>20</v>
      </c>
      <c r="BP55" s="63" t="s">
        <v>47</v>
      </c>
      <c r="BQ55" s="63" t="s">
        <v>48</v>
      </c>
      <c r="BR55" s="63" t="s">
        <v>49</v>
      </c>
      <c r="BS55" s="63">
        <v>14172</v>
      </c>
      <c r="BT55" s="63">
        <v>14172</v>
      </c>
      <c r="BU55" s="63">
        <v>14172</v>
      </c>
      <c r="BV55" s="64">
        <v>6.9221188365448022E-2</v>
      </c>
    </row>
    <row r="56" spans="1:74" s="63" customFormat="1" ht="24">
      <c r="A56" s="47" t="s">
        <v>183</v>
      </c>
      <c r="B56" s="47" t="s">
        <v>184</v>
      </c>
      <c r="C56" s="213">
        <v>49</v>
      </c>
      <c r="D56" s="68"/>
      <c r="E56" s="50" t="s">
        <v>185</v>
      </c>
      <c r="F56" s="51">
        <v>42735</v>
      </c>
      <c r="G56" s="52" t="s">
        <v>71</v>
      </c>
      <c r="H56" s="53" t="s">
        <v>43</v>
      </c>
      <c r="I56" s="54">
        <v>0</v>
      </c>
      <c r="J56" s="55">
        <v>0</v>
      </c>
      <c r="K56" s="55">
        <v>122789</v>
      </c>
      <c r="L56" s="55">
        <v>145495</v>
      </c>
      <c r="M56" s="55">
        <v>0</v>
      </c>
      <c r="N56" s="56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8">
        <v>0</v>
      </c>
      <c r="W56" s="55">
        <v>268284</v>
      </c>
      <c r="X56" s="59">
        <v>18779</v>
      </c>
      <c r="Y56" s="60">
        <v>287063</v>
      </c>
      <c r="Z56" s="61" t="s">
        <v>55</v>
      </c>
      <c r="AA56" s="50" t="s">
        <v>55</v>
      </c>
      <c r="AB56" s="62" t="s">
        <v>46</v>
      </c>
      <c r="AC56" s="62" t="s">
        <v>46</v>
      </c>
      <c r="AD56" s="65" t="s">
        <v>46</v>
      </c>
      <c r="AE56" s="205">
        <v>287063</v>
      </c>
      <c r="BP56" s="63" t="s">
        <v>47</v>
      </c>
      <c r="BQ56" s="63" t="s">
        <v>48</v>
      </c>
      <c r="BR56" s="63" t="s">
        <v>49</v>
      </c>
      <c r="BS56" s="63">
        <v>18779</v>
      </c>
      <c r="BT56" s="63">
        <v>18779</v>
      </c>
      <c r="BU56" s="63">
        <v>18779</v>
      </c>
      <c r="BV56" s="64">
        <v>6.9996719893843831E-2</v>
      </c>
    </row>
    <row r="57" spans="1:74" s="63" customFormat="1" ht="24">
      <c r="A57" s="47" t="s">
        <v>186</v>
      </c>
      <c r="B57" s="47" t="s">
        <v>187</v>
      </c>
      <c r="C57" s="213">
        <v>50</v>
      </c>
      <c r="D57" s="68"/>
      <c r="E57" s="50" t="s">
        <v>188</v>
      </c>
      <c r="F57" s="51">
        <v>42735</v>
      </c>
      <c r="G57" s="52" t="s">
        <v>42</v>
      </c>
      <c r="H57" s="53" t="s">
        <v>43</v>
      </c>
      <c r="I57" s="54">
        <v>0</v>
      </c>
      <c r="J57" s="55">
        <v>0</v>
      </c>
      <c r="K57" s="55">
        <v>5978</v>
      </c>
      <c r="L57" s="55">
        <v>129188</v>
      </c>
      <c r="M57" s="55">
        <v>0</v>
      </c>
      <c r="N57" s="56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8">
        <v>0</v>
      </c>
      <c r="W57" s="55">
        <v>135166</v>
      </c>
      <c r="X57" s="59">
        <v>9284</v>
      </c>
      <c r="Y57" s="60">
        <v>144450</v>
      </c>
      <c r="Z57" s="61" t="s">
        <v>55</v>
      </c>
      <c r="AA57" s="50" t="s">
        <v>55</v>
      </c>
      <c r="AB57" s="50">
        <v>0</v>
      </c>
      <c r="AC57" s="69">
        <v>10</v>
      </c>
      <c r="AD57" s="67">
        <f>AC57/AF57</f>
        <v>0.7142857142857143</v>
      </c>
      <c r="AE57" s="205">
        <v>148326</v>
      </c>
      <c r="AF57" s="63">
        <v>14</v>
      </c>
      <c r="BP57" s="63" t="s">
        <v>47</v>
      </c>
      <c r="BQ57" s="63" t="s">
        <v>48</v>
      </c>
      <c r="BR57" s="63" t="s">
        <v>49</v>
      </c>
      <c r="BS57" s="63">
        <v>9284</v>
      </c>
      <c r="BT57" s="63">
        <v>9284</v>
      </c>
      <c r="BU57" s="63">
        <v>9284</v>
      </c>
      <c r="BV57" s="64">
        <v>6.8685912137667754E-2</v>
      </c>
    </row>
    <row r="58" spans="1:74" s="73" customFormat="1" ht="24">
      <c r="A58" s="47" t="s">
        <v>180</v>
      </c>
      <c r="B58" s="47" t="s">
        <v>189</v>
      </c>
      <c r="C58" s="213">
        <v>51</v>
      </c>
      <c r="D58" s="68"/>
      <c r="E58" s="50" t="s">
        <v>190</v>
      </c>
      <c r="F58" s="51">
        <v>42613</v>
      </c>
      <c r="G58" s="52" t="s">
        <v>42</v>
      </c>
      <c r="H58" s="53" t="s">
        <v>43</v>
      </c>
      <c r="I58" s="54">
        <v>0</v>
      </c>
      <c r="J58" s="55">
        <v>0</v>
      </c>
      <c r="K58" s="55">
        <v>21986</v>
      </c>
      <c r="L58" s="55">
        <v>0</v>
      </c>
      <c r="M58" s="55">
        <v>0</v>
      </c>
      <c r="N58" s="56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8">
        <v>0</v>
      </c>
      <c r="W58" s="55">
        <v>21986</v>
      </c>
      <c r="X58" s="59">
        <v>440</v>
      </c>
      <c r="Y58" s="60">
        <v>22426</v>
      </c>
      <c r="Z58" s="61" t="s">
        <v>55</v>
      </c>
      <c r="AA58" s="50" t="s">
        <v>55</v>
      </c>
      <c r="AB58" s="69">
        <v>0</v>
      </c>
      <c r="AC58" s="69">
        <v>12</v>
      </c>
      <c r="AD58" s="67">
        <f>AC58/AF58</f>
        <v>1</v>
      </c>
      <c r="AE58" s="205">
        <v>22426</v>
      </c>
      <c r="AF58" s="63">
        <v>12</v>
      </c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 t="s">
        <v>47</v>
      </c>
      <c r="BQ58" s="63" t="s">
        <v>48</v>
      </c>
      <c r="BR58" s="63" t="s">
        <v>49</v>
      </c>
      <c r="BS58" s="63">
        <v>440</v>
      </c>
      <c r="BT58" s="63">
        <v>440</v>
      </c>
      <c r="BU58" s="63">
        <v>440</v>
      </c>
      <c r="BV58" s="64">
        <v>2.0012735377058128E-2</v>
      </c>
    </row>
    <row r="59" spans="1:74" s="63" customFormat="1" ht="36">
      <c r="A59" s="47" t="s">
        <v>191</v>
      </c>
      <c r="B59" s="47" t="s">
        <v>192</v>
      </c>
      <c r="C59" s="213">
        <v>52</v>
      </c>
      <c r="D59" s="68"/>
      <c r="E59" s="50" t="s">
        <v>193</v>
      </c>
      <c r="F59" s="51">
        <v>42613</v>
      </c>
      <c r="G59" s="52" t="s">
        <v>42</v>
      </c>
      <c r="H59" s="53" t="s">
        <v>43</v>
      </c>
      <c r="I59" s="54">
        <v>0</v>
      </c>
      <c r="J59" s="55">
        <v>133512</v>
      </c>
      <c r="K59" s="55">
        <v>0</v>
      </c>
      <c r="L59" s="55">
        <v>0</v>
      </c>
      <c r="M59" s="55">
        <v>0</v>
      </c>
      <c r="N59" s="56">
        <v>0</v>
      </c>
      <c r="O59" s="57">
        <v>3</v>
      </c>
      <c r="P59" s="57">
        <v>8</v>
      </c>
      <c r="Q59" s="57">
        <v>6</v>
      </c>
      <c r="R59" s="57">
        <v>2</v>
      </c>
      <c r="S59" s="57">
        <v>0</v>
      </c>
      <c r="T59" s="57">
        <v>0</v>
      </c>
      <c r="U59" s="57">
        <v>0</v>
      </c>
      <c r="V59" s="58">
        <v>19</v>
      </c>
      <c r="W59" s="55">
        <v>133512</v>
      </c>
      <c r="X59" s="59">
        <v>9231</v>
      </c>
      <c r="Y59" s="60">
        <v>142743</v>
      </c>
      <c r="Z59" s="61" t="s">
        <v>44</v>
      </c>
      <c r="AA59" s="50" t="s">
        <v>45</v>
      </c>
      <c r="AB59" s="69">
        <v>0</v>
      </c>
      <c r="AC59" s="69">
        <v>1</v>
      </c>
      <c r="AD59" s="67">
        <f>AC59/AF59</f>
        <v>3.4482758620689655E-2</v>
      </c>
      <c r="AE59" s="205">
        <v>145311</v>
      </c>
      <c r="AF59" s="63">
        <v>29</v>
      </c>
      <c r="BP59" s="63" t="s">
        <v>47</v>
      </c>
      <c r="BQ59" s="63" t="s">
        <v>48</v>
      </c>
      <c r="BR59" s="63" t="s">
        <v>49</v>
      </c>
      <c r="BS59" s="63">
        <v>9231</v>
      </c>
      <c r="BT59" s="63">
        <v>9231</v>
      </c>
      <c r="BU59" s="63">
        <v>9231</v>
      </c>
      <c r="BV59" s="64">
        <v>6.9139852597519327E-2</v>
      </c>
    </row>
    <row r="60" spans="1:74" s="63" customFormat="1" ht="36">
      <c r="A60" s="47" t="s">
        <v>194</v>
      </c>
      <c r="B60" s="47" t="s">
        <v>195</v>
      </c>
      <c r="C60" s="213">
        <v>53</v>
      </c>
      <c r="D60" s="68"/>
      <c r="E60" s="50" t="s">
        <v>196</v>
      </c>
      <c r="F60" s="51">
        <v>42521</v>
      </c>
      <c r="G60" s="52" t="s">
        <v>42</v>
      </c>
      <c r="H60" s="53" t="s">
        <v>43</v>
      </c>
      <c r="I60" s="54">
        <v>0</v>
      </c>
      <c r="J60" s="55">
        <v>34368</v>
      </c>
      <c r="K60" s="55">
        <v>0</v>
      </c>
      <c r="L60" s="55">
        <v>0</v>
      </c>
      <c r="M60" s="55">
        <v>0</v>
      </c>
      <c r="N60" s="56">
        <v>0</v>
      </c>
      <c r="O60" s="57">
        <v>0</v>
      </c>
      <c r="P60" s="57">
        <v>0</v>
      </c>
      <c r="Q60" s="57">
        <v>1</v>
      </c>
      <c r="R60" s="57">
        <v>0</v>
      </c>
      <c r="S60" s="57">
        <v>2</v>
      </c>
      <c r="T60" s="57">
        <v>0</v>
      </c>
      <c r="U60" s="57">
        <v>0</v>
      </c>
      <c r="V60" s="58">
        <v>3</v>
      </c>
      <c r="W60" s="55">
        <v>34368</v>
      </c>
      <c r="X60" s="59">
        <v>2371</v>
      </c>
      <c r="Y60" s="60">
        <v>36739</v>
      </c>
      <c r="Z60" s="61" t="s">
        <v>44</v>
      </c>
      <c r="AA60" s="50" t="s">
        <v>45</v>
      </c>
      <c r="AB60" s="69">
        <v>0</v>
      </c>
      <c r="AC60" s="69">
        <v>0</v>
      </c>
      <c r="AD60" s="69">
        <v>0</v>
      </c>
      <c r="AE60" s="205">
        <v>38695</v>
      </c>
      <c r="BP60" s="63" t="s">
        <v>47</v>
      </c>
      <c r="BQ60" s="63" t="s">
        <v>48</v>
      </c>
      <c r="BR60" s="63" t="s">
        <v>49</v>
      </c>
      <c r="BS60" s="63">
        <v>2371</v>
      </c>
      <c r="BT60" s="63">
        <v>2371</v>
      </c>
      <c r="BU60" s="63">
        <v>2371</v>
      </c>
      <c r="BV60" s="64">
        <v>7.1810986964618254E-2</v>
      </c>
    </row>
    <row r="61" spans="1:74" s="63" customFormat="1" ht="24">
      <c r="A61" s="47" t="s">
        <v>194</v>
      </c>
      <c r="B61" s="47" t="s">
        <v>197</v>
      </c>
      <c r="C61" s="213">
        <v>54</v>
      </c>
      <c r="D61" s="68"/>
      <c r="E61" s="50" t="s">
        <v>198</v>
      </c>
      <c r="F61" s="51">
        <v>42460</v>
      </c>
      <c r="G61" s="52" t="s">
        <v>42</v>
      </c>
      <c r="H61" s="53" t="s">
        <v>43</v>
      </c>
      <c r="I61" s="54">
        <v>0</v>
      </c>
      <c r="J61" s="55">
        <v>0</v>
      </c>
      <c r="K61" s="55">
        <v>19369</v>
      </c>
      <c r="L61" s="55">
        <v>40267</v>
      </c>
      <c r="M61" s="55">
        <v>0</v>
      </c>
      <c r="N61" s="56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8">
        <v>0</v>
      </c>
      <c r="W61" s="55">
        <v>59636</v>
      </c>
      <c r="X61" s="59">
        <v>3039</v>
      </c>
      <c r="Y61" s="60">
        <v>62675</v>
      </c>
      <c r="Z61" s="61" t="s">
        <v>55</v>
      </c>
      <c r="AA61" s="50" t="s">
        <v>55</v>
      </c>
      <c r="AB61" s="69">
        <v>0</v>
      </c>
      <c r="AC61" s="69">
        <v>6</v>
      </c>
      <c r="AD61" s="67">
        <f>AC61/AF61</f>
        <v>1</v>
      </c>
      <c r="AE61" s="205">
        <v>63883</v>
      </c>
      <c r="AF61" s="63">
        <v>6</v>
      </c>
      <c r="BP61" s="63" t="s">
        <v>47</v>
      </c>
      <c r="BQ61" s="63" t="s">
        <v>48</v>
      </c>
      <c r="BR61" s="63" t="s">
        <v>49</v>
      </c>
      <c r="BS61" s="63">
        <v>3089</v>
      </c>
      <c r="BT61" s="63">
        <v>3089</v>
      </c>
      <c r="BU61" s="63">
        <v>3039</v>
      </c>
      <c r="BV61" s="64">
        <v>5.0959152189952381E-2</v>
      </c>
    </row>
    <row r="62" spans="1:74" s="63" customFormat="1" ht="24">
      <c r="A62" s="47" t="s">
        <v>62</v>
      </c>
      <c r="B62" s="47" t="s">
        <v>199</v>
      </c>
      <c r="C62" s="213">
        <v>55</v>
      </c>
      <c r="D62" s="68"/>
      <c r="E62" s="50" t="s">
        <v>200</v>
      </c>
      <c r="F62" s="51">
        <v>42643</v>
      </c>
      <c r="G62" s="52" t="s">
        <v>42</v>
      </c>
      <c r="H62" s="53" t="s">
        <v>43</v>
      </c>
      <c r="I62" s="54">
        <v>0</v>
      </c>
      <c r="J62" s="55">
        <v>0</v>
      </c>
      <c r="K62" s="55">
        <v>78168</v>
      </c>
      <c r="L62" s="55">
        <v>18897</v>
      </c>
      <c r="M62" s="55">
        <v>0</v>
      </c>
      <c r="N62" s="56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8">
        <v>0</v>
      </c>
      <c r="W62" s="55">
        <v>97065</v>
      </c>
      <c r="X62" s="59">
        <v>1955</v>
      </c>
      <c r="Y62" s="60">
        <v>99020</v>
      </c>
      <c r="Z62" s="61" t="s">
        <v>55</v>
      </c>
      <c r="AA62" s="50" t="s">
        <v>55</v>
      </c>
      <c r="AB62" s="69">
        <v>0</v>
      </c>
      <c r="AC62" s="69">
        <v>0</v>
      </c>
      <c r="AD62" s="69">
        <v>0</v>
      </c>
      <c r="AE62" s="205">
        <v>99587</v>
      </c>
      <c r="BP62" s="63" t="s">
        <v>47</v>
      </c>
      <c r="BQ62" s="63" t="s">
        <v>48</v>
      </c>
      <c r="BR62" s="63" t="s">
        <v>49</v>
      </c>
      <c r="BS62" s="63">
        <v>1955</v>
      </c>
      <c r="BT62" s="63">
        <v>1955</v>
      </c>
      <c r="BU62" s="63">
        <v>1955</v>
      </c>
      <c r="BV62" s="64">
        <v>2.0141142533353938E-2</v>
      </c>
    </row>
    <row r="63" spans="1:74" s="73" customFormat="1" ht="24">
      <c r="A63" s="47" t="s">
        <v>201</v>
      </c>
      <c r="B63" s="47" t="s">
        <v>202</v>
      </c>
      <c r="C63" s="213">
        <v>56</v>
      </c>
      <c r="D63" s="68"/>
      <c r="E63" s="50" t="s">
        <v>203</v>
      </c>
      <c r="F63" s="51">
        <v>42551</v>
      </c>
      <c r="G63" s="52" t="s">
        <v>71</v>
      </c>
      <c r="H63" s="53" t="s">
        <v>43</v>
      </c>
      <c r="I63" s="54">
        <v>77040</v>
      </c>
      <c r="J63" s="55">
        <v>0</v>
      </c>
      <c r="K63" s="55">
        <v>33868</v>
      </c>
      <c r="L63" s="55">
        <v>0</v>
      </c>
      <c r="M63" s="55">
        <v>0</v>
      </c>
      <c r="N63" s="56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8">
        <v>0</v>
      </c>
      <c r="W63" s="55">
        <v>110908</v>
      </c>
      <c r="X63" s="59">
        <v>7763</v>
      </c>
      <c r="Y63" s="60">
        <v>118671</v>
      </c>
      <c r="Z63" s="61" t="s">
        <v>9</v>
      </c>
      <c r="AA63" s="50" t="s">
        <v>55</v>
      </c>
      <c r="AB63" s="62" t="s">
        <v>46</v>
      </c>
      <c r="AC63" s="62" t="s">
        <v>46</v>
      </c>
      <c r="AD63" s="65" t="s">
        <v>46</v>
      </c>
      <c r="AE63" s="205">
        <v>118671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 t="s">
        <v>47</v>
      </c>
      <c r="BQ63" s="63" t="s">
        <v>48</v>
      </c>
      <c r="BR63" s="63" t="s">
        <v>49</v>
      </c>
      <c r="BS63" s="63">
        <v>7763</v>
      </c>
      <c r="BT63" s="63">
        <v>7763</v>
      </c>
      <c r="BU63" s="63">
        <v>7763</v>
      </c>
      <c r="BV63" s="64">
        <v>6.9994950770007572E-2</v>
      </c>
    </row>
    <row r="64" spans="1:74" s="63" customFormat="1" ht="24">
      <c r="A64" s="47" t="s">
        <v>201</v>
      </c>
      <c r="B64" s="47" t="s">
        <v>204</v>
      </c>
      <c r="C64" s="213">
        <v>57</v>
      </c>
      <c r="D64" s="68"/>
      <c r="E64" s="50" t="s">
        <v>205</v>
      </c>
      <c r="F64" s="51">
        <v>42704</v>
      </c>
      <c r="G64" s="52" t="s">
        <v>71</v>
      </c>
      <c r="H64" s="53" t="s">
        <v>43</v>
      </c>
      <c r="I64" s="54">
        <v>0</v>
      </c>
      <c r="J64" s="55">
        <v>0</v>
      </c>
      <c r="K64" s="55">
        <v>42989</v>
      </c>
      <c r="L64" s="55">
        <v>0</v>
      </c>
      <c r="M64" s="55">
        <v>0</v>
      </c>
      <c r="N64" s="56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8">
        <v>0</v>
      </c>
      <c r="W64" s="55">
        <v>42989</v>
      </c>
      <c r="X64" s="59">
        <v>3009</v>
      </c>
      <c r="Y64" s="60">
        <v>45998</v>
      </c>
      <c r="Z64" s="61" t="s">
        <v>55</v>
      </c>
      <c r="AA64" s="50" t="s">
        <v>55</v>
      </c>
      <c r="AB64" s="62" t="s">
        <v>46</v>
      </c>
      <c r="AC64" s="62" t="s">
        <v>46</v>
      </c>
      <c r="AD64" s="65" t="s">
        <v>46</v>
      </c>
      <c r="AE64" s="205">
        <v>45998</v>
      </c>
      <c r="BP64" s="63" t="s">
        <v>47</v>
      </c>
      <c r="BQ64" s="63" t="s">
        <v>48</v>
      </c>
      <c r="BR64" s="63" t="s">
        <v>49</v>
      </c>
      <c r="BS64" s="63">
        <v>3009</v>
      </c>
      <c r="BT64" s="63">
        <v>3009</v>
      </c>
      <c r="BU64" s="63">
        <v>3009</v>
      </c>
      <c r="BV64" s="64">
        <v>6.9994649794133376E-2</v>
      </c>
    </row>
    <row r="65" spans="1:74" s="63" customFormat="1" ht="36">
      <c r="A65" s="47" t="s">
        <v>98</v>
      </c>
      <c r="B65" s="47" t="s">
        <v>206</v>
      </c>
      <c r="C65" s="213">
        <v>58</v>
      </c>
      <c r="D65" s="68"/>
      <c r="E65" s="50" t="s">
        <v>207</v>
      </c>
      <c r="F65" s="51">
        <v>42551</v>
      </c>
      <c r="G65" s="52" t="s">
        <v>42</v>
      </c>
      <c r="H65" s="53" t="s">
        <v>43</v>
      </c>
      <c r="I65" s="54">
        <v>0</v>
      </c>
      <c r="J65" s="55">
        <v>204840</v>
      </c>
      <c r="K65" s="55">
        <v>0</v>
      </c>
      <c r="L65" s="55">
        <v>0</v>
      </c>
      <c r="M65" s="55">
        <v>0</v>
      </c>
      <c r="N65" s="56">
        <v>0</v>
      </c>
      <c r="O65" s="57">
        <v>1</v>
      </c>
      <c r="P65" s="57">
        <v>28</v>
      </c>
      <c r="Q65" s="57">
        <v>1</v>
      </c>
      <c r="R65" s="57">
        <v>0</v>
      </c>
      <c r="S65" s="57">
        <v>0</v>
      </c>
      <c r="T65" s="57">
        <v>0</v>
      </c>
      <c r="U65" s="57">
        <v>0</v>
      </c>
      <c r="V65" s="58">
        <v>30</v>
      </c>
      <c r="W65" s="55">
        <v>204840</v>
      </c>
      <c r="X65" s="59">
        <v>14050</v>
      </c>
      <c r="Y65" s="60">
        <v>218890</v>
      </c>
      <c r="Z65" s="61" t="s">
        <v>44</v>
      </c>
      <c r="AA65" s="50" t="s">
        <v>111</v>
      </c>
      <c r="AB65" s="69">
        <v>0</v>
      </c>
      <c r="AC65" s="69">
        <v>32</v>
      </c>
      <c r="AD65" s="67">
        <f>AC65/AF65</f>
        <v>1</v>
      </c>
      <c r="AE65" s="205">
        <v>224842</v>
      </c>
      <c r="AF65" s="63">
        <v>32</v>
      </c>
      <c r="BP65" s="63" t="s">
        <v>47</v>
      </c>
      <c r="BQ65" s="63" t="s">
        <v>48</v>
      </c>
      <c r="BR65" s="63" t="s">
        <v>49</v>
      </c>
      <c r="BS65" s="63">
        <v>14050</v>
      </c>
      <c r="BT65" s="63">
        <v>14050</v>
      </c>
      <c r="BU65" s="63">
        <v>14050</v>
      </c>
      <c r="BV65" s="64">
        <v>6.8590119117359891E-2</v>
      </c>
    </row>
    <row r="66" spans="1:74" s="63" customFormat="1" ht="24">
      <c r="A66" s="47" t="s">
        <v>208</v>
      </c>
      <c r="B66" s="47" t="s">
        <v>209</v>
      </c>
      <c r="C66" s="213">
        <v>59</v>
      </c>
      <c r="D66" s="68"/>
      <c r="E66" s="50" t="s">
        <v>210</v>
      </c>
      <c r="F66" s="51">
        <v>42551</v>
      </c>
      <c r="G66" s="52" t="s">
        <v>71</v>
      </c>
      <c r="H66" s="53" t="s">
        <v>43</v>
      </c>
      <c r="I66" s="54">
        <v>153996</v>
      </c>
      <c r="J66" s="55">
        <v>0</v>
      </c>
      <c r="K66" s="55">
        <v>207927</v>
      </c>
      <c r="L66" s="55">
        <v>189011</v>
      </c>
      <c r="M66" s="55">
        <v>0</v>
      </c>
      <c r="N66" s="56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8">
        <v>0</v>
      </c>
      <c r="W66" s="55">
        <v>550934</v>
      </c>
      <c r="X66" s="59">
        <v>38565</v>
      </c>
      <c r="Y66" s="60">
        <v>589499</v>
      </c>
      <c r="Z66" s="61" t="s">
        <v>9</v>
      </c>
      <c r="AA66" s="50" t="s">
        <v>55</v>
      </c>
      <c r="AB66" s="62" t="s">
        <v>46</v>
      </c>
      <c r="AC66" s="62" t="s">
        <v>46</v>
      </c>
      <c r="AD66" s="65" t="s">
        <v>46</v>
      </c>
      <c r="AE66" s="205">
        <v>589499</v>
      </c>
      <c r="BP66" s="63" t="s">
        <v>47</v>
      </c>
      <c r="BQ66" s="63" t="s">
        <v>48</v>
      </c>
      <c r="BR66" s="63" t="s">
        <v>49</v>
      </c>
      <c r="BS66" s="63">
        <v>38565</v>
      </c>
      <c r="BT66" s="63">
        <v>38565</v>
      </c>
      <c r="BU66" s="63">
        <v>38565</v>
      </c>
      <c r="BV66" s="64">
        <v>6.9999310262209263E-2</v>
      </c>
    </row>
    <row r="67" spans="1:74" s="63" customFormat="1" ht="36">
      <c r="A67" s="47" t="s">
        <v>161</v>
      </c>
      <c r="B67" s="47" t="s">
        <v>211</v>
      </c>
      <c r="C67" s="213">
        <v>60</v>
      </c>
      <c r="D67" s="68"/>
      <c r="E67" s="50" t="s">
        <v>212</v>
      </c>
      <c r="F67" s="51">
        <v>42551</v>
      </c>
      <c r="G67" s="52" t="s">
        <v>42</v>
      </c>
      <c r="H67" s="53" t="s">
        <v>43</v>
      </c>
      <c r="I67" s="54">
        <v>0</v>
      </c>
      <c r="J67" s="55">
        <v>35460</v>
      </c>
      <c r="K67" s="55">
        <v>0</v>
      </c>
      <c r="L67" s="55">
        <v>0</v>
      </c>
      <c r="M67" s="55">
        <v>0</v>
      </c>
      <c r="N67" s="56">
        <v>0</v>
      </c>
      <c r="O67" s="57">
        <v>1</v>
      </c>
      <c r="P67" s="57">
        <v>4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8">
        <v>5</v>
      </c>
      <c r="W67" s="55">
        <v>35460</v>
      </c>
      <c r="X67" s="59">
        <v>2374</v>
      </c>
      <c r="Y67" s="60">
        <v>37834</v>
      </c>
      <c r="Z67" s="61" t="s">
        <v>140</v>
      </c>
      <c r="AA67" s="50" t="s">
        <v>45</v>
      </c>
      <c r="AB67" s="69">
        <v>0</v>
      </c>
      <c r="AC67" s="69">
        <v>0</v>
      </c>
      <c r="AD67" s="67">
        <f>AC67/AF67</f>
        <v>0</v>
      </c>
      <c r="AE67" s="205">
        <v>39118</v>
      </c>
      <c r="AF67" s="63">
        <v>5</v>
      </c>
      <c r="BP67" s="63" t="s">
        <v>47</v>
      </c>
      <c r="BQ67" s="63" t="s">
        <v>48</v>
      </c>
      <c r="BR67" s="63" t="s">
        <v>49</v>
      </c>
      <c r="BS67" s="63">
        <v>2374</v>
      </c>
      <c r="BT67" s="63">
        <v>2374</v>
      </c>
      <c r="BU67" s="63">
        <v>2374</v>
      </c>
      <c r="BV67" s="64">
        <v>6.6948674562887764E-2</v>
      </c>
    </row>
    <row r="68" spans="1:74" s="63" customFormat="1" ht="36">
      <c r="A68" s="47" t="s">
        <v>62</v>
      </c>
      <c r="B68" s="47" t="s">
        <v>213</v>
      </c>
      <c r="C68" s="213">
        <v>61</v>
      </c>
      <c r="D68" s="68"/>
      <c r="E68" s="50" t="s">
        <v>214</v>
      </c>
      <c r="F68" s="51">
        <v>42643</v>
      </c>
      <c r="G68" s="52" t="s">
        <v>42</v>
      </c>
      <c r="H68" s="53" t="s">
        <v>43</v>
      </c>
      <c r="I68" s="54">
        <v>0</v>
      </c>
      <c r="J68" s="55">
        <v>378876</v>
      </c>
      <c r="K68" s="55">
        <v>0</v>
      </c>
      <c r="L68" s="55">
        <v>0</v>
      </c>
      <c r="M68" s="55">
        <v>0</v>
      </c>
      <c r="N68" s="56">
        <v>0</v>
      </c>
      <c r="O68" s="57">
        <v>0</v>
      </c>
      <c r="P68" s="57">
        <v>0</v>
      </c>
      <c r="Q68" s="57">
        <v>11</v>
      </c>
      <c r="R68" s="57">
        <v>26</v>
      </c>
      <c r="S68" s="57">
        <v>2</v>
      </c>
      <c r="T68" s="57">
        <v>0</v>
      </c>
      <c r="U68" s="57">
        <v>0</v>
      </c>
      <c r="V68" s="58">
        <v>39</v>
      </c>
      <c r="W68" s="55">
        <v>378876</v>
      </c>
      <c r="X68" s="59">
        <v>26521.320000000003</v>
      </c>
      <c r="Y68" s="60">
        <v>405397.32</v>
      </c>
      <c r="Z68" s="61" t="s">
        <v>44</v>
      </c>
      <c r="AA68" s="50" t="s">
        <v>55</v>
      </c>
      <c r="AB68" s="50"/>
      <c r="AC68" s="66"/>
      <c r="AD68" s="67"/>
      <c r="AE68" s="205">
        <v>407257</v>
      </c>
      <c r="BP68" s="63" t="s">
        <v>47</v>
      </c>
      <c r="BQ68" s="63" t="s">
        <v>48</v>
      </c>
      <c r="BR68" s="63" t="s">
        <v>49</v>
      </c>
      <c r="BS68" s="63">
        <v>26521.320000000003</v>
      </c>
      <c r="BT68" s="63">
        <v>0</v>
      </c>
      <c r="BU68" s="63">
        <v>0</v>
      </c>
      <c r="BV68" s="64">
        <v>0</v>
      </c>
    </row>
    <row r="69" spans="1:74" s="63" customFormat="1" ht="36">
      <c r="A69" s="47" t="s">
        <v>215</v>
      </c>
      <c r="B69" s="47" t="s">
        <v>216</v>
      </c>
      <c r="C69" s="213">
        <v>62</v>
      </c>
      <c r="D69" s="68"/>
      <c r="E69" s="50" t="s">
        <v>217</v>
      </c>
      <c r="F69" s="51">
        <v>42704</v>
      </c>
      <c r="G69" s="52" t="s">
        <v>42</v>
      </c>
      <c r="H69" s="53" t="s">
        <v>43</v>
      </c>
      <c r="I69" s="54">
        <v>0</v>
      </c>
      <c r="J69" s="55">
        <v>44928</v>
      </c>
      <c r="K69" s="55">
        <v>0</v>
      </c>
      <c r="L69" s="55">
        <v>0</v>
      </c>
      <c r="M69" s="55">
        <v>0</v>
      </c>
      <c r="N69" s="56">
        <v>0</v>
      </c>
      <c r="O69" s="57">
        <v>0</v>
      </c>
      <c r="P69" s="57">
        <v>6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8">
        <v>6</v>
      </c>
      <c r="W69" s="55">
        <v>44928</v>
      </c>
      <c r="X69" s="59">
        <v>2520</v>
      </c>
      <c r="Y69" s="60">
        <v>48071</v>
      </c>
      <c r="Z69" s="61" t="s">
        <v>44</v>
      </c>
      <c r="AA69" s="50" t="s">
        <v>45</v>
      </c>
      <c r="AB69" s="69">
        <v>0</v>
      </c>
      <c r="AC69" s="69">
        <v>0</v>
      </c>
      <c r="AD69" s="67">
        <v>0</v>
      </c>
      <c r="AE69" s="205">
        <v>48456</v>
      </c>
      <c r="BP69" s="63" t="s">
        <v>47</v>
      </c>
      <c r="BQ69" s="63" t="s">
        <v>48</v>
      </c>
      <c r="BR69" s="63" t="s">
        <v>49</v>
      </c>
      <c r="BS69" s="63">
        <v>3143</v>
      </c>
      <c r="BT69" s="63">
        <v>3143</v>
      </c>
      <c r="BU69" s="63">
        <v>2520</v>
      </c>
      <c r="BV69" s="64">
        <v>6.9169960474308304E-2</v>
      </c>
    </row>
    <row r="70" spans="1:74" s="63" customFormat="1" ht="24">
      <c r="A70" s="47" t="s">
        <v>218</v>
      </c>
      <c r="B70" s="47" t="s">
        <v>219</v>
      </c>
      <c r="C70" s="213">
        <v>63</v>
      </c>
      <c r="D70" s="68"/>
      <c r="E70" s="50" t="s">
        <v>220</v>
      </c>
      <c r="F70" s="51">
        <v>42551</v>
      </c>
      <c r="G70" s="52" t="s">
        <v>42</v>
      </c>
      <c r="H70" s="53" t="s">
        <v>43</v>
      </c>
      <c r="I70" s="54">
        <v>0</v>
      </c>
      <c r="J70" s="55">
        <v>0</v>
      </c>
      <c r="K70" s="55">
        <v>0</v>
      </c>
      <c r="L70" s="55">
        <v>37887</v>
      </c>
      <c r="M70" s="55">
        <v>0</v>
      </c>
      <c r="N70" s="56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8">
        <v>0</v>
      </c>
      <c r="W70" s="55">
        <v>37887</v>
      </c>
      <c r="X70" s="59">
        <v>733</v>
      </c>
      <c r="Y70" s="60">
        <v>38620</v>
      </c>
      <c r="Z70" s="61" t="s">
        <v>55</v>
      </c>
      <c r="AA70" s="50" t="s">
        <v>55</v>
      </c>
      <c r="AB70" s="69">
        <v>0</v>
      </c>
      <c r="AC70" s="69">
        <v>0</v>
      </c>
      <c r="AD70" s="67">
        <v>0</v>
      </c>
      <c r="AE70" s="205">
        <v>39757</v>
      </c>
      <c r="AF70" s="63">
        <v>0</v>
      </c>
      <c r="BP70" s="63" t="s">
        <v>47</v>
      </c>
      <c r="BQ70" s="63" t="s">
        <v>48</v>
      </c>
      <c r="BR70" s="63" t="s">
        <v>49</v>
      </c>
      <c r="BS70" s="63">
        <v>733</v>
      </c>
      <c r="BT70" s="63">
        <v>733</v>
      </c>
      <c r="BU70" s="63">
        <v>733</v>
      </c>
      <c r="BV70" s="64">
        <v>1.93470055691926E-2</v>
      </c>
    </row>
    <row r="71" spans="1:74" s="63" customFormat="1" ht="36">
      <c r="A71" s="47" t="s">
        <v>221</v>
      </c>
      <c r="B71" s="47" t="s">
        <v>222</v>
      </c>
      <c r="C71" s="214">
        <v>64</v>
      </c>
      <c r="D71" s="170"/>
      <c r="E71" s="50" t="s">
        <v>223</v>
      </c>
      <c r="F71" s="51">
        <v>42582</v>
      </c>
      <c r="G71" s="52" t="s">
        <v>42</v>
      </c>
      <c r="H71" s="53" t="s">
        <v>43</v>
      </c>
      <c r="I71" s="54">
        <v>0</v>
      </c>
      <c r="J71" s="55">
        <v>39423</v>
      </c>
      <c r="K71" s="55">
        <v>0</v>
      </c>
      <c r="L71" s="55">
        <v>0</v>
      </c>
      <c r="M71" s="55">
        <v>0</v>
      </c>
      <c r="N71" s="56">
        <v>0</v>
      </c>
      <c r="O71" s="57">
        <v>1</v>
      </c>
      <c r="P71" s="57">
        <v>7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8">
        <v>8</v>
      </c>
      <c r="W71" s="55">
        <v>39423</v>
      </c>
      <c r="X71" s="59">
        <v>2720</v>
      </c>
      <c r="Y71" s="60">
        <v>42143</v>
      </c>
      <c r="Z71" s="61" t="s">
        <v>44</v>
      </c>
      <c r="AA71" s="50" t="s">
        <v>111</v>
      </c>
      <c r="AB71" s="69">
        <v>0</v>
      </c>
      <c r="AC71" s="69">
        <v>8</v>
      </c>
      <c r="AD71" s="67">
        <f>AC71/AF71</f>
        <v>1</v>
      </c>
      <c r="AE71" s="205">
        <v>43304</v>
      </c>
      <c r="AF71" s="63">
        <v>8</v>
      </c>
      <c r="BP71" s="63" t="s">
        <v>47</v>
      </c>
      <c r="BQ71" s="63" t="s">
        <v>48</v>
      </c>
      <c r="BR71" s="63" t="s">
        <v>49</v>
      </c>
      <c r="BS71" s="63">
        <v>3172</v>
      </c>
      <c r="BT71" s="63">
        <v>3172</v>
      </c>
      <c r="BU71" s="63">
        <v>3172</v>
      </c>
      <c r="BV71" s="64">
        <v>7.0042634647176541E-2</v>
      </c>
    </row>
    <row r="72" spans="1:74" s="63" customFormat="1" ht="24">
      <c r="A72" s="47" t="s">
        <v>183</v>
      </c>
      <c r="B72" s="47" t="s">
        <v>224</v>
      </c>
      <c r="C72" s="213">
        <v>65</v>
      </c>
      <c r="D72" s="68"/>
      <c r="E72" s="50" t="s">
        <v>225</v>
      </c>
      <c r="F72" s="51">
        <v>42735</v>
      </c>
      <c r="G72" s="52" t="s">
        <v>71</v>
      </c>
      <c r="H72" s="53" t="s">
        <v>43</v>
      </c>
      <c r="I72" s="54">
        <v>50868</v>
      </c>
      <c r="J72" s="55">
        <v>0</v>
      </c>
      <c r="K72" s="55">
        <v>85759</v>
      </c>
      <c r="L72" s="55">
        <v>137575</v>
      </c>
      <c r="M72" s="55">
        <v>0</v>
      </c>
      <c r="N72" s="56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8">
        <v>0</v>
      </c>
      <c r="W72" s="55">
        <v>274202</v>
      </c>
      <c r="X72" s="59">
        <v>19194</v>
      </c>
      <c r="Y72" s="60">
        <v>293396</v>
      </c>
      <c r="Z72" s="61" t="s">
        <v>9</v>
      </c>
      <c r="AA72" s="50" t="s">
        <v>55</v>
      </c>
      <c r="AB72" s="62" t="s">
        <v>46</v>
      </c>
      <c r="AC72" s="62" t="s">
        <v>46</v>
      </c>
      <c r="AD72" s="65" t="s">
        <v>46</v>
      </c>
      <c r="AE72" s="205">
        <v>293396</v>
      </c>
      <c r="BP72" s="63" t="s">
        <v>47</v>
      </c>
      <c r="BQ72" s="63" t="s">
        <v>48</v>
      </c>
      <c r="BR72" s="63" t="s">
        <v>49</v>
      </c>
      <c r="BS72" s="63">
        <v>19194</v>
      </c>
      <c r="BT72" s="63">
        <v>19194</v>
      </c>
      <c r="BU72" s="63">
        <v>19194</v>
      </c>
      <c r="BV72" s="64">
        <v>6.9999489427502351E-2</v>
      </c>
    </row>
    <row r="73" spans="1:74" s="63" customFormat="1" ht="24">
      <c r="A73" s="47" t="s">
        <v>201</v>
      </c>
      <c r="B73" s="47" t="s">
        <v>226</v>
      </c>
      <c r="C73" s="213">
        <v>66</v>
      </c>
      <c r="D73" s="68"/>
      <c r="E73" s="50" t="s">
        <v>227</v>
      </c>
      <c r="F73" s="51">
        <v>42735</v>
      </c>
      <c r="G73" s="52" t="s">
        <v>42</v>
      </c>
      <c r="H73" s="53" t="s">
        <v>43</v>
      </c>
      <c r="I73" s="54">
        <v>0</v>
      </c>
      <c r="J73" s="55">
        <v>0</v>
      </c>
      <c r="K73" s="55">
        <v>6648</v>
      </c>
      <c r="L73" s="55">
        <v>5240</v>
      </c>
      <c r="M73" s="55">
        <v>0</v>
      </c>
      <c r="N73" s="56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8">
        <v>0</v>
      </c>
      <c r="W73" s="55">
        <v>11888</v>
      </c>
      <c r="X73" s="59">
        <v>824</v>
      </c>
      <c r="Y73" s="60">
        <v>12712</v>
      </c>
      <c r="Z73" s="61" t="s">
        <v>55</v>
      </c>
      <c r="AA73" s="50" t="s">
        <v>55</v>
      </c>
      <c r="AB73" s="69">
        <v>1</v>
      </c>
      <c r="AC73" s="69">
        <v>3</v>
      </c>
      <c r="AD73" s="67">
        <f>AC73/AF73</f>
        <v>0.75</v>
      </c>
      <c r="AE73" s="205">
        <v>12869</v>
      </c>
      <c r="AF73" s="63">
        <v>4</v>
      </c>
      <c r="BP73" s="63" t="s">
        <v>47</v>
      </c>
      <c r="BQ73" s="63" t="s">
        <v>48</v>
      </c>
      <c r="BR73" s="63" t="s">
        <v>49</v>
      </c>
      <c r="BS73" s="63">
        <v>824</v>
      </c>
      <c r="BT73" s="63">
        <v>824</v>
      </c>
      <c r="BU73" s="63">
        <v>824</v>
      </c>
      <c r="BV73" s="64">
        <v>6.9313593539703899E-2</v>
      </c>
    </row>
    <row r="74" spans="1:74" s="63" customFormat="1" ht="24">
      <c r="A74" s="47" t="s">
        <v>228</v>
      </c>
      <c r="B74" s="47" t="s">
        <v>229</v>
      </c>
      <c r="C74" s="213">
        <v>67</v>
      </c>
      <c r="D74" s="68"/>
      <c r="E74" s="50" t="s">
        <v>230</v>
      </c>
      <c r="F74" s="51">
        <v>42551</v>
      </c>
      <c r="G74" s="52" t="s">
        <v>71</v>
      </c>
      <c r="H74" s="53" t="s">
        <v>43</v>
      </c>
      <c r="I74" s="54">
        <v>0</v>
      </c>
      <c r="J74" s="55">
        <v>0</v>
      </c>
      <c r="K74" s="55">
        <v>69249</v>
      </c>
      <c r="L74" s="55">
        <v>13182</v>
      </c>
      <c r="M74" s="55">
        <v>0</v>
      </c>
      <c r="N74" s="56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8">
        <v>0</v>
      </c>
      <c r="W74" s="55">
        <v>82431</v>
      </c>
      <c r="X74" s="59">
        <v>4343</v>
      </c>
      <c r="Y74" s="60">
        <v>86774</v>
      </c>
      <c r="Z74" s="61" t="s">
        <v>55</v>
      </c>
      <c r="AA74" s="50" t="s">
        <v>55</v>
      </c>
      <c r="AB74" s="62" t="s">
        <v>46</v>
      </c>
      <c r="AC74" s="62" t="s">
        <v>46</v>
      </c>
      <c r="AD74" s="67" t="s">
        <v>46</v>
      </c>
      <c r="AE74" s="205">
        <v>86774</v>
      </c>
      <c r="BP74" s="63" t="s">
        <v>47</v>
      </c>
      <c r="BQ74" s="63" t="s">
        <v>48</v>
      </c>
      <c r="BR74" s="63" t="s">
        <v>49</v>
      </c>
      <c r="BS74" s="63">
        <v>4343</v>
      </c>
      <c r="BT74" s="63">
        <v>4343</v>
      </c>
      <c r="BU74" s="63">
        <v>4343</v>
      </c>
      <c r="BV74" s="64">
        <v>5.2686489306207618E-2</v>
      </c>
    </row>
    <row r="75" spans="1:74" s="63" customFormat="1" ht="36">
      <c r="A75" s="47" t="s">
        <v>167</v>
      </c>
      <c r="B75" s="47" t="s">
        <v>231</v>
      </c>
      <c r="C75" s="213">
        <v>68</v>
      </c>
      <c r="D75" s="68"/>
      <c r="E75" s="50" t="s">
        <v>232</v>
      </c>
      <c r="F75" s="51">
        <v>42613</v>
      </c>
      <c r="G75" s="52" t="s">
        <v>71</v>
      </c>
      <c r="H75" s="53" t="s">
        <v>43</v>
      </c>
      <c r="I75" s="54">
        <v>0</v>
      </c>
      <c r="J75" s="55">
        <v>72480</v>
      </c>
      <c r="K75" s="55">
        <v>2730</v>
      </c>
      <c r="L75" s="55">
        <v>0</v>
      </c>
      <c r="M75" s="55">
        <v>0</v>
      </c>
      <c r="N75" s="56">
        <v>0</v>
      </c>
      <c r="O75" s="57">
        <v>0</v>
      </c>
      <c r="P75" s="57">
        <v>5</v>
      </c>
      <c r="Q75" s="57">
        <v>5</v>
      </c>
      <c r="R75" s="57">
        <v>0</v>
      </c>
      <c r="S75" s="57">
        <v>0</v>
      </c>
      <c r="T75" s="57">
        <v>0</v>
      </c>
      <c r="U75" s="57">
        <v>0</v>
      </c>
      <c r="V75" s="58">
        <v>10</v>
      </c>
      <c r="W75" s="55">
        <v>75210</v>
      </c>
      <c r="X75" s="59">
        <v>5264.5333333333328</v>
      </c>
      <c r="Y75" s="60">
        <v>80474.533333333326</v>
      </c>
      <c r="Z75" s="61" t="s">
        <v>44</v>
      </c>
      <c r="AA75" s="50" t="s">
        <v>55</v>
      </c>
      <c r="AB75" s="62" t="s">
        <v>46</v>
      </c>
      <c r="AC75" s="62" t="s">
        <v>46</v>
      </c>
      <c r="AD75" s="65" t="s">
        <v>46</v>
      </c>
      <c r="AE75" s="205">
        <v>81339</v>
      </c>
      <c r="BP75" s="63" t="s">
        <v>47</v>
      </c>
      <c r="BQ75" s="63" t="s">
        <v>48</v>
      </c>
      <c r="BR75" s="63" t="s">
        <v>49</v>
      </c>
      <c r="BS75" s="63">
        <v>0</v>
      </c>
      <c r="BT75" s="63">
        <v>5264.5333333333328</v>
      </c>
      <c r="BU75" s="63">
        <v>0</v>
      </c>
      <c r="BV75" s="64">
        <v>4.9997783982626422E-2</v>
      </c>
    </row>
    <row r="76" spans="1:74" s="63" customFormat="1" ht="36">
      <c r="A76" s="47" t="s">
        <v>233</v>
      </c>
      <c r="B76" s="47" t="s">
        <v>234</v>
      </c>
      <c r="C76" s="213">
        <v>69</v>
      </c>
      <c r="D76" s="68"/>
      <c r="E76" s="50" t="s">
        <v>235</v>
      </c>
      <c r="F76" s="51">
        <v>42643</v>
      </c>
      <c r="G76" s="52" t="s">
        <v>42</v>
      </c>
      <c r="H76" s="53" t="s">
        <v>43</v>
      </c>
      <c r="I76" s="54">
        <v>0</v>
      </c>
      <c r="J76" s="55">
        <v>47988</v>
      </c>
      <c r="K76" s="55">
        <v>0</v>
      </c>
      <c r="L76" s="55">
        <v>0</v>
      </c>
      <c r="M76" s="55">
        <v>0</v>
      </c>
      <c r="N76" s="56">
        <v>0</v>
      </c>
      <c r="O76" s="57">
        <v>3</v>
      </c>
      <c r="P76" s="57">
        <v>5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8">
        <v>8</v>
      </c>
      <c r="W76" s="55">
        <v>47988</v>
      </c>
      <c r="X76" s="59">
        <v>3357</v>
      </c>
      <c r="Y76" s="60">
        <v>51345</v>
      </c>
      <c r="Z76" s="61" t="s">
        <v>44</v>
      </c>
      <c r="AA76" s="50" t="s">
        <v>45</v>
      </c>
      <c r="AB76" s="69">
        <v>0</v>
      </c>
      <c r="AC76" s="69">
        <v>0</v>
      </c>
      <c r="AD76" s="67">
        <f>AC76/AF76</f>
        <v>0</v>
      </c>
      <c r="AE76" s="205">
        <v>52557</v>
      </c>
      <c r="AF76" s="63">
        <v>8</v>
      </c>
      <c r="BP76" s="63" t="s">
        <v>47</v>
      </c>
      <c r="BQ76" s="63" t="s">
        <v>48</v>
      </c>
      <c r="BR76" s="63" t="s">
        <v>49</v>
      </c>
      <c r="BS76" s="63">
        <v>3357</v>
      </c>
      <c r="BT76" s="63">
        <v>3357</v>
      </c>
      <c r="BU76" s="63">
        <v>3357</v>
      </c>
      <c r="BV76" s="64">
        <v>7.3393348337084274E-2</v>
      </c>
    </row>
    <row r="77" spans="1:74" s="73" customFormat="1" ht="24">
      <c r="A77" s="47" t="s">
        <v>236</v>
      </c>
      <c r="B77" s="47" t="s">
        <v>237</v>
      </c>
      <c r="C77" s="213">
        <v>70</v>
      </c>
      <c r="D77" s="68"/>
      <c r="E77" s="50" t="s">
        <v>238</v>
      </c>
      <c r="F77" s="51">
        <v>42551</v>
      </c>
      <c r="G77" s="52" t="s">
        <v>71</v>
      </c>
      <c r="H77" s="53" t="s">
        <v>43</v>
      </c>
      <c r="I77" s="54">
        <v>16733</v>
      </c>
      <c r="J77" s="55">
        <v>0</v>
      </c>
      <c r="K77" s="55">
        <v>12245</v>
      </c>
      <c r="L77" s="55">
        <v>13256</v>
      </c>
      <c r="M77" s="55">
        <v>0</v>
      </c>
      <c r="N77" s="56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8">
        <v>0</v>
      </c>
      <c r="W77" s="55">
        <v>42234</v>
      </c>
      <c r="X77" s="59">
        <v>2956</v>
      </c>
      <c r="Y77" s="60">
        <v>45190</v>
      </c>
      <c r="Z77" s="61" t="s">
        <v>9</v>
      </c>
      <c r="AA77" s="50" t="s">
        <v>55</v>
      </c>
      <c r="AB77" s="62" t="s">
        <v>46</v>
      </c>
      <c r="AC77" s="62" t="s">
        <v>46</v>
      </c>
      <c r="AD77" s="65" t="s">
        <v>46</v>
      </c>
      <c r="AE77" s="205">
        <v>45190</v>
      </c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 t="s">
        <v>47</v>
      </c>
      <c r="BQ77" s="63" t="s">
        <v>48</v>
      </c>
      <c r="BR77" s="63" t="s">
        <v>49</v>
      </c>
      <c r="BS77" s="63">
        <v>2956</v>
      </c>
      <c r="BT77" s="63">
        <v>2956</v>
      </c>
      <c r="BU77" s="63">
        <v>2956</v>
      </c>
      <c r="BV77" s="64">
        <v>6.9991002509826206E-2</v>
      </c>
    </row>
    <row r="78" spans="1:74" s="63" customFormat="1" ht="36">
      <c r="A78" s="47" t="s">
        <v>239</v>
      </c>
      <c r="B78" s="47" t="s">
        <v>240</v>
      </c>
      <c r="C78" s="213">
        <v>71</v>
      </c>
      <c r="D78" s="68"/>
      <c r="E78" s="50" t="s">
        <v>241</v>
      </c>
      <c r="F78" s="51">
        <v>42551</v>
      </c>
      <c r="G78" s="52" t="s">
        <v>42</v>
      </c>
      <c r="H78" s="53" t="s">
        <v>43</v>
      </c>
      <c r="I78" s="54">
        <v>0</v>
      </c>
      <c r="J78" s="55">
        <v>162624</v>
      </c>
      <c r="K78" s="55">
        <v>0</v>
      </c>
      <c r="L78" s="55">
        <v>0</v>
      </c>
      <c r="M78" s="55">
        <v>0</v>
      </c>
      <c r="N78" s="56">
        <v>0</v>
      </c>
      <c r="O78" s="57">
        <v>2</v>
      </c>
      <c r="P78" s="57">
        <v>28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8">
        <v>30</v>
      </c>
      <c r="W78" s="55">
        <v>162624</v>
      </c>
      <c r="X78" s="59">
        <v>11150</v>
      </c>
      <c r="Y78" s="60">
        <v>173774</v>
      </c>
      <c r="Z78" s="61" t="s">
        <v>44</v>
      </c>
      <c r="AA78" s="50" t="s">
        <v>111</v>
      </c>
      <c r="AB78" s="69">
        <v>0</v>
      </c>
      <c r="AC78" s="69">
        <v>30</v>
      </c>
      <c r="AD78" s="67">
        <f>AC78/AF78</f>
        <v>1</v>
      </c>
      <c r="AE78" s="205">
        <v>178766</v>
      </c>
      <c r="AF78" s="95">
        <v>30</v>
      </c>
      <c r="BP78" s="63" t="s">
        <v>47</v>
      </c>
      <c r="BQ78" s="63" t="s">
        <v>48</v>
      </c>
      <c r="BR78" s="63" t="s">
        <v>49</v>
      </c>
      <c r="BS78" s="63">
        <v>11150</v>
      </c>
      <c r="BT78" s="63">
        <v>11150</v>
      </c>
      <c r="BU78" s="63">
        <v>11150</v>
      </c>
      <c r="BV78" s="64">
        <v>6.8563065722156633E-2</v>
      </c>
    </row>
    <row r="79" spans="1:74" s="63" customFormat="1" ht="36">
      <c r="A79" s="47" t="s">
        <v>186</v>
      </c>
      <c r="B79" s="47" t="s">
        <v>242</v>
      </c>
      <c r="C79" s="213">
        <v>72</v>
      </c>
      <c r="D79" s="68"/>
      <c r="E79" s="50" t="s">
        <v>243</v>
      </c>
      <c r="F79" s="51">
        <v>42460</v>
      </c>
      <c r="G79" s="52" t="s">
        <v>42</v>
      </c>
      <c r="H79" s="53" t="s">
        <v>43</v>
      </c>
      <c r="I79" s="54">
        <v>0</v>
      </c>
      <c r="J79" s="55">
        <v>89484</v>
      </c>
      <c r="K79" s="55">
        <v>0</v>
      </c>
      <c r="L79" s="55">
        <v>0</v>
      </c>
      <c r="M79" s="55">
        <v>0</v>
      </c>
      <c r="N79" s="56">
        <v>0</v>
      </c>
      <c r="O79" s="57">
        <v>1</v>
      </c>
      <c r="P79" s="57">
        <v>9</v>
      </c>
      <c r="Q79" s="57">
        <v>2</v>
      </c>
      <c r="R79" s="57">
        <v>0</v>
      </c>
      <c r="S79" s="57">
        <v>0</v>
      </c>
      <c r="T79" s="57">
        <v>0</v>
      </c>
      <c r="U79" s="57">
        <v>0</v>
      </c>
      <c r="V79" s="58">
        <v>12</v>
      </c>
      <c r="W79" s="55">
        <v>89484</v>
      </c>
      <c r="X79" s="59">
        <v>6076</v>
      </c>
      <c r="Y79" s="60">
        <v>95560</v>
      </c>
      <c r="Z79" s="61" t="s">
        <v>44</v>
      </c>
      <c r="AA79" s="50" t="s">
        <v>45</v>
      </c>
      <c r="AB79" s="69">
        <v>0</v>
      </c>
      <c r="AC79" s="69">
        <v>10</v>
      </c>
      <c r="AD79" s="67">
        <f>AC79/AF79</f>
        <v>0.47619047619047616</v>
      </c>
      <c r="AE79" s="205">
        <v>96928</v>
      </c>
      <c r="AF79" s="63">
        <v>21</v>
      </c>
      <c r="BP79" s="63" t="s">
        <v>47</v>
      </c>
      <c r="BQ79" s="63" t="s">
        <v>48</v>
      </c>
      <c r="BR79" s="63" t="s">
        <v>49</v>
      </c>
      <c r="BS79" s="63">
        <v>6076</v>
      </c>
      <c r="BT79" s="63">
        <v>6076</v>
      </c>
      <c r="BU79" s="63">
        <v>6076</v>
      </c>
      <c r="BV79" s="64">
        <v>6.7900406776630465E-2</v>
      </c>
    </row>
    <row r="80" spans="1:74" s="63" customFormat="1" ht="36">
      <c r="A80" s="47" t="s">
        <v>244</v>
      </c>
      <c r="B80" s="47" t="s">
        <v>245</v>
      </c>
      <c r="C80" s="214">
        <v>73</v>
      </c>
      <c r="D80" s="170"/>
      <c r="E80" s="50" t="s">
        <v>246</v>
      </c>
      <c r="F80" s="51">
        <v>42551</v>
      </c>
      <c r="G80" s="52" t="s">
        <v>42</v>
      </c>
      <c r="H80" s="53" t="s">
        <v>43</v>
      </c>
      <c r="I80" s="54">
        <v>0</v>
      </c>
      <c r="J80" s="55">
        <v>373399</v>
      </c>
      <c r="K80" s="55">
        <v>0</v>
      </c>
      <c r="L80" s="55">
        <v>0</v>
      </c>
      <c r="M80" s="55">
        <v>0</v>
      </c>
      <c r="N80" s="56">
        <v>0</v>
      </c>
      <c r="O80" s="57">
        <v>7</v>
      </c>
      <c r="P80" s="57">
        <v>36</v>
      </c>
      <c r="Q80" s="57">
        <v>16</v>
      </c>
      <c r="R80" s="57">
        <v>6</v>
      </c>
      <c r="S80" s="57">
        <v>0</v>
      </c>
      <c r="T80" s="57">
        <v>0</v>
      </c>
      <c r="U80" s="57">
        <v>0</v>
      </c>
      <c r="V80" s="58">
        <v>65</v>
      </c>
      <c r="W80" s="55">
        <v>373399</v>
      </c>
      <c r="X80" s="59">
        <v>25470</v>
      </c>
      <c r="Y80" s="60">
        <v>398869</v>
      </c>
      <c r="Z80" s="61" t="s">
        <v>44</v>
      </c>
      <c r="AA80" s="50" t="s">
        <v>111</v>
      </c>
      <c r="AB80" s="69">
        <v>0</v>
      </c>
      <c r="AC80" s="69">
        <v>93</v>
      </c>
      <c r="AD80" s="67">
        <f>AC80/AF80</f>
        <v>1</v>
      </c>
      <c r="AE80" s="205">
        <v>410674</v>
      </c>
      <c r="AF80" s="63">
        <v>93</v>
      </c>
      <c r="BP80" s="63" t="s">
        <v>47</v>
      </c>
      <c r="BQ80" s="63" t="s">
        <v>48</v>
      </c>
      <c r="BR80" s="63" t="s">
        <v>49</v>
      </c>
      <c r="BS80" s="63">
        <v>34793</v>
      </c>
      <c r="BT80" s="63">
        <v>34793</v>
      </c>
      <c r="BU80" s="63">
        <v>34793</v>
      </c>
      <c r="BV80" s="64">
        <v>6.8211938706692385E-2</v>
      </c>
    </row>
    <row r="81" spans="1:74" s="63" customFormat="1" ht="36">
      <c r="A81" s="47" t="s">
        <v>215</v>
      </c>
      <c r="B81" s="47" t="s">
        <v>247</v>
      </c>
      <c r="C81" s="213">
        <v>74</v>
      </c>
      <c r="D81" s="68"/>
      <c r="E81" s="50" t="s">
        <v>248</v>
      </c>
      <c r="F81" s="51">
        <v>42704</v>
      </c>
      <c r="G81" s="52" t="s">
        <v>42</v>
      </c>
      <c r="H81" s="53" t="s">
        <v>43</v>
      </c>
      <c r="I81" s="54">
        <v>0</v>
      </c>
      <c r="J81" s="55">
        <v>59904</v>
      </c>
      <c r="K81" s="55">
        <v>0</v>
      </c>
      <c r="L81" s="55">
        <v>0</v>
      </c>
      <c r="M81" s="55">
        <v>0</v>
      </c>
      <c r="N81" s="56">
        <v>0</v>
      </c>
      <c r="O81" s="57">
        <v>0</v>
      </c>
      <c r="P81" s="57">
        <v>8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8">
        <v>8</v>
      </c>
      <c r="W81" s="55">
        <v>59904</v>
      </c>
      <c r="X81" s="59">
        <v>3360</v>
      </c>
      <c r="Y81" s="60">
        <v>64096</v>
      </c>
      <c r="Z81" s="61" t="s">
        <v>44</v>
      </c>
      <c r="AA81" s="50" t="s">
        <v>45</v>
      </c>
      <c r="AB81" s="71">
        <v>8</v>
      </c>
      <c r="AC81" s="71">
        <v>0</v>
      </c>
      <c r="AD81" s="65" t="s">
        <v>46</v>
      </c>
      <c r="AE81" s="205">
        <v>64608</v>
      </c>
      <c r="BP81" s="63" t="s">
        <v>47</v>
      </c>
      <c r="BQ81" s="63" t="s">
        <v>48</v>
      </c>
      <c r="BR81" s="63" t="s">
        <v>49</v>
      </c>
      <c r="BS81" s="63">
        <v>4192</v>
      </c>
      <c r="BT81" s="63">
        <v>4192</v>
      </c>
      <c r="BU81" s="63">
        <v>3360</v>
      </c>
      <c r="BV81" s="64">
        <v>6.9169960474308304E-2</v>
      </c>
    </row>
    <row r="82" spans="1:74" s="63" customFormat="1" ht="24">
      <c r="A82" s="47" t="s">
        <v>249</v>
      </c>
      <c r="B82" s="47" t="s">
        <v>250</v>
      </c>
      <c r="C82" s="213">
        <v>75</v>
      </c>
      <c r="D82" s="68"/>
      <c r="E82" s="50" t="s">
        <v>251</v>
      </c>
      <c r="F82" s="51">
        <v>42613</v>
      </c>
      <c r="G82" s="52" t="s">
        <v>42</v>
      </c>
      <c r="H82" s="53" t="s">
        <v>43</v>
      </c>
      <c r="I82" s="54">
        <v>0</v>
      </c>
      <c r="J82" s="55">
        <v>0</v>
      </c>
      <c r="K82" s="55">
        <v>90003</v>
      </c>
      <c r="L82" s="55">
        <v>101314</v>
      </c>
      <c r="M82" s="55">
        <v>0</v>
      </c>
      <c r="N82" s="56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8">
        <v>0</v>
      </c>
      <c r="W82" s="55">
        <v>191317</v>
      </c>
      <c r="X82" s="59">
        <v>13253</v>
      </c>
      <c r="Y82" s="60">
        <v>204570</v>
      </c>
      <c r="Z82" s="61" t="s">
        <v>55</v>
      </c>
      <c r="AA82" s="50" t="s">
        <v>55</v>
      </c>
      <c r="AB82" s="69">
        <v>0</v>
      </c>
      <c r="AC82" s="69">
        <v>0</v>
      </c>
      <c r="AD82" s="69">
        <v>0</v>
      </c>
      <c r="AE82" s="205">
        <v>207609</v>
      </c>
      <c r="BP82" s="63" t="s">
        <v>47</v>
      </c>
      <c r="BQ82" s="63" t="s">
        <v>48</v>
      </c>
      <c r="BR82" s="63" t="s">
        <v>49</v>
      </c>
      <c r="BS82" s="63">
        <v>13253</v>
      </c>
      <c r="BT82" s="63">
        <v>13253</v>
      </c>
      <c r="BU82" s="63">
        <v>13253</v>
      </c>
      <c r="BV82" s="64">
        <v>6.9272464025674663E-2</v>
      </c>
    </row>
    <row r="83" spans="1:74" s="63" customFormat="1" ht="36">
      <c r="A83" s="47" t="s">
        <v>68</v>
      </c>
      <c r="B83" s="47" t="s">
        <v>252</v>
      </c>
      <c r="C83" s="213">
        <v>76</v>
      </c>
      <c r="D83" s="68"/>
      <c r="E83" s="50" t="s">
        <v>253</v>
      </c>
      <c r="F83" s="96">
        <v>42704</v>
      </c>
      <c r="G83" s="52" t="s">
        <v>42</v>
      </c>
      <c r="H83" s="53" t="s">
        <v>43</v>
      </c>
      <c r="I83" s="54">
        <v>0</v>
      </c>
      <c r="J83" s="55">
        <v>106392</v>
      </c>
      <c r="K83" s="55">
        <v>0</v>
      </c>
      <c r="L83" s="55">
        <v>0</v>
      </c>
      <c r="M83" s="55">
        <v>0</v>
      </c>
      <c r="N83" s="56">
        <v>0</v>
      </c>
      <c r="O83" s="57">
        <v>0</v>
      </c>
      <c r="P83" s="57">
        <v>10</v>
      </c>
      <c r="Q83" s="57">
        <v>4</v>
      </c>
      <c r="R83" s="57">
        <v>0</v>
      </c>
      <c r="S83" s="57">
        <v>0</v>
      </c>
      <c r="T83" s="57">
        <v>0</v>
      </c>
      <c r="U83" s="57">
        <v>0</v>
      </c>
      <c r="V83" s="58">
        <v>14</v>
      </c>
      <c r="W83" s="55">
        <v>106392</v>
      </c>
      <c r="X83" s="59">
        <v>7123</v>
      </c>
      <c r="Y83" s="60">
        <v>113515</v>
      </c>
      <c r="Z83" s="61" t="s">
        <v>155</v>
      </c>
      <c r="AA83" s="50" t="s">
        <v>45</v>
      </c>
      <c r="AB83" s="50">
        <v>0</v>
      </c>
      <c r="AC83" s="50">
        <v>0</v>
      </c>
      <c r="AD83" s="50">
        <v>0</v>
      </c>
      <c r="AE83" s="205">
        <v>116899</v>
      </c>
      <c r="BP83" s="63" t="s">
        <v>47</v>
      </c>
      <c r="BQ83" s="63" t="s">
        <v>48</v>
      </c>
      <c r="BR83" s="63" t="s">
        <v>49</v>
      </c>
      <c r="BS83" s="63">
        <v>7123</v>
      </c>
      <c r="BT83" s="63">
        <v>7123</v>
      </c>
      <c r="BU83" s="63">
        <v>7123</v>
      </c>
      <c r="BV83" s="64">
        <v>6.695052259568389E-2</v>
      </c>
    </row>
    <row r="84" spans="1:74" s="63" customFormat="1" ht="36">
      <c r="A84" s="47" t="s">
        <v>172</v>
      </c>
      <c r="B84" s="47" t="s">
        <v>254</v>
      </c>
      <c r="C84" s="213">
        <v>77</v>
      </c>
      <c r="D84" s="68"/>
      <c r="E84" s="50" t="s">
        <v>255</v>
      </c>
      <c r="F84" s="51">
        <v>42400</v>
      </c>
      <c r="G84" s="52" t="s">
        <v>104</v>
      </c>
      <c r="H84" s="53" t="s">
        <v>43</v>
      </c>
      <c r="I84" s="54">
        <v>0</v>
      </c>
      <c r="J84" s="55">
        <v>358968</v>
      </c>
      <c r="K84" s="55">
        <v>0</v>
      </c>
      <c r="L84" s="55">
        <v>0</v>
      </c>
      <c r="M84" s="55">
        <v>0</v>
      </c>
      <c r="N84" s="56">
        <v>0</v>
      </c>
      <c r="O84" s="57">
        <v>0</v>
      </c>
      <c r="P84" s="57">
        <v>2</v>
      </c>
      <c r="Q84" s="57">
        <v>16</v>
      </c>
      <c r="R84" s="57">
        <v>15</v>
      </c>
      <c r="S84" s="57">
        <v>0</v>
      </c>
      <c r="T84" s="57">
        <v>0</v>
      </c>
      <c r="U84" s="57">
        <v>0</v>
      </c>
      <c r="V84" s="58">
        <v>33</v>
      </c>
      <c r="W84" s="55">
        <v>358968</v>
      </c>
      <c r="X84" s="59">
        <v>25127.760000000002</v>
      </c>
      <c r="Y84" s="60">
        <v>384095.76</v>
      </c>
      <c r="Z84" s="61" t="s">
        <v>44</v>
      </c>
      <c r="AA84" s="50" t="s">
        <v>45</v>
      </c>
      <c r="AB84" s="50"/>
      <c r="AC84" s="66"/>
      <c r="AD84" s="67"/>
      <c r="AE84" s="205">
        <v>391692</v>
      </c>
      <c r="BP84" s="63" t="s">
        <v>47</v>
      </c>
      <c r="BQ84" s="63" t="s">
        <v>48</v>
      </c>
      <c r="BR84" s="63" t="s">
        <v>49</v>
      </c>
      <c r="BS84" s="63">
        <v>25127.760000000002</v>
      </c>
      <c r="BT84" s="63">
        <v>0</v>
      </c>
      <c r="BU84" s="63">
        <v>0</v>
      </c>
      <c r="BV84" s="64">
        <v>0</v>
      </c>
    </row>
    <row r="85" spans="1:74" s="63" customFormat="1" ht="24">
      <c r="A85" s="47" t="s">
        <v>123</v>
      </c>
      <c r="B85" s="47" t="s">
        <v>256</v>
      </c>
      <c r="C85" s="213">
        <v>78</v>
      </c>
      <c r="D85" s="68"/>
      <c r="E85" s="50" t="s">
        <v>257</v>
      </c>
      <c r="F85" s="51">
        <v>42521</v>
      </c>
      <c r="G85" s="52" t="s">
        <v>258</v>
      </c>
      <c r="H85" s="53" t="s">
        <v>43</v>
      </c>
      <c r="I85" s="54">
        <v>0</v>
      </c>
      <c r="J85" s="55">
        <v>0</v>
      </c>
      <c r="K85" s="55">
        <v>29287</v>
      </c>
      <c r="L85" s="55">
        <v>243854</v>
      </c>
      <c r="M85" s="55">
        <v>0</v>
      </c>
      <c r="N85" s="56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8">
        <v>0</v>
      </c>
      <c r="W85" s="55">
        <v>273141</v>
      </c>
      <c r="X85" s="59">
        <v>19120</v>
      </c>
      <c r="Y85" s="60">
        <v>292261</v>
      </c>
      <c r="Z85" s="61" t="s">
        <v>55</v>
      </c>
      <c r="AA85" s="50" t="s">
        <v>55</v>
      </c>
      <c r="AB85" s="69">
        <v>0</v>
      </c>
      <c r="AC85" s="69">
        <v>10</v>
      </c>
      <c r="AD85" s="67">
        <f>AC85/AF85</f>
        <v>1</v>
      </c>
      <c r="AE85" s="205">
        <v>292261</v>
      </c>
      <c r="AF85" s="63">
        <v>10</v>
      </c>
      <c r="BP85" s="63" t="s">
        <v>47</v>
      </c>
      <c r="BQ85" s="63" t="s">
        <v>48</v>
      </c>
      <c r="BR85" s="63" t="s">
        <v>49</v>
      </c>
      <c r="BS85" s="63">
        <v>19120</v>
      </c>
      <c r="BT85" s="63">
        <v>19120</v>
      </c>
      <c r="BU85" s="63">
        <v>19120</v>
      </c>
      <c r="BV85" s="64">
        <v>7.0000475944658622E-2</v>
      </c>
    </row>
    <row r="86" spans="1:74" s="116" customFormat="1" ht="29" customHeight="1" thickBot="1">
      <c r="A86" s="97" t="s">
        <v>259</v>
      </c>
      <c r="B86" s="97" t="s">
        <v>260</v>
      </c>
      <c r="C86" s="98">
        <v>79</v>
      </c>
      <c r="D86" s="99"/>
      <c r="E86" s="100" t="s">
        <v>261</v>
      </c>
      <c r="F86" s="101">
        <v>42551</v>
      </c>
      <c r="G86" s="102" t="s">
        <v>13</v>
      </c>
      <c r="H86" s="103" t="s">
        <v>43</v>
      </c>
      <c r="I86" s="104">
        <v>0</v>
      </c>
      <c r="J86" s="105">
        <v>0</v>
      </c>
      <c r="K86" s="105">
        <v>0</v>
      </c>
      <c r="L86" s="105">
        <v>0</v>
      </c>
      <c r="M86" s="105">
        <v>435836</v>
      </c>
      <c r="N86" s="106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8">
        <v>0</v>
      </c>
      <c r="W86" s="105">
        <v>435836</v>
      </c>
      <c r="X86" s="109">
        <v>23004</v>
      </c>
      <c r="Y86" s="110">
        <v>458840</v>
      </c>
      <c r="Z86" s="111" t="s">
        <v>55</v>
      </c>
      <c r="AA86" s="100" t="s">
        <v>55</v>
      </c>
      <c r="AB86" s="112" t="s">
        <v>46</v>
      </c>
      <c r="AC86" s="112" t="s">
        <v>46</v>
      </c>
      <c r="AD86" s="113" t="s">
        <v>46</v>
      </c>
      <c r="AE86" s="205">
        <v>458840</v>
      </c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 t="s">
        <v>47</v>
      </c>
      <c r="BQ86" s="114" t="s">
        <v>48</v>
      </c>
      <c r="BR86" s="114" t="s">
        <v>49</v>
      </c>
      <c r="BS86" s="114">
        <v>23004</v>
      </c>
      <c r="BT86" s="114">
        <v>23004</v>
      </c>
      <c r="BU86" s="114">
        <v>23004</v>
      </c>
      <c r="BV86" s="115">
        <v>5.2781321414477007E-2</v>
      </c>
    </row>
    <row r="87" spans="1:74" s="172" customFormat="1" ht="24" customHeight="1">
      <c r="A87" s="190" t="s">
        <v>321</v>
      </c>
      <c r="B87" s="191" t="s">
        <v>322</v>
      </c>
      <c r="C87" s="173"/>
      <c r="D87" s="174"/>
      <c r="E87" s="175"/>
      <c r="F87" s="176"/>
      <c r="G87" s="177"/>
      <c r="H87" s="178"/>
      <c r="I87" s="179"/>
      <c r="J87" s="180"/>
      <c r="K87" s="180"/>
      <c r="L87" s="180"/>
      <c r="M87" s="180"/>
      <c r="N87" s="181"/>
      <c r="O87" s="182"/>
      <c r="P87" s="182"/>
      <c r="Q87" s="182"/>
      <c r="R87" s="182"/>
      <c r="S87" s="182"/>
      <c r="T87" s="182"/>
      <c r="U87" s="182"/>
      <c r="V87" s="183"/>
      <c r="W87" s="180"/>
      <c r="X87" s="184"/>
      <c r="Y87" s="185"/>
      <c r="Z87" s="186"/>
      <c r="AA87" s="175"/>
      <c r="AB87" s="187"/>
      <c r="AC87" s="187"/>
      <c r="AD87" s="188"/>
      <c r="AE87" s="206"/>
      <c r="BV87" s="189"/>
    </row>
    <row r="88" spans="1:74" s="73" customFormat="1" ht="36">
      <c r="A88" s="76" t="s">
        <v>262</v>
      </c>
      <c r="B88" s="76" t="s">
        <v>263</v>
      </c>
      <c r="C88" s="215">
        <v>80</v>
      </c>
      <c r="D88" s="117" t="s">
        <v>264</v>
      </c>
      <c r="E88" s="78" t="s">
        <v>265</v>
      </c>
      <c r="F88" s="79">
        <v>42643</v>
      </c>
      <c r="G88" s="80" t="s">
        <v>42</v>
      </c>
      <c r="H88" s="81" t="s">
        <v>43</v>
      </c>
      <c r="I88" s="82">
        <v>0</v>
      </c>
      <c r="J88" s="83">
        <v>118332</v>
      </c>
      <c r="K88" s="83">
        <v>0</v>
      </c>
      <c r="L88" s="83">
        <v>0</v>
      </c>
      <c r="M88" s="83">
        <v>0</v>
      </c>
      <c r="N88" s="84">
        <v>0</v>
      </c>
      <c r="O88" s="85">
        <v>0</v>
      </c>
      <c r="P88" s="85">
        <v>15</v>
      </c>
      <c r="Q88" s="85">
        <v>4</v>
      </c>
      <c r="R88" s="85">
        <v>0</v>
      </c>
      <c r="S88" s="85">
        <v>0</v>
      </c>
      <c r="T88" s="85">
        <v>0</v>
      </c>
      <c r="U88" s="85">
        <v>0</v>
      </c>
      <c r="V88" s="86">
        <v>19</v>
      </c>
      <c r="W88" s="83">
        <v>118332</v>
      </c>
      <c r="X88" s="87">
        <v>8164</v>
      </c>
      <c r="Y88" s="88">
        <v>126496</v>
      </c>
      <c r="Z88" s="89" t="s">
        <v>155</v>
      </c>
      <c r="AA88" s="78" t="s">
        <v>45</v>
      </c>
      <c r="AB88" s="93">
        <v>0</v>
      </c>
      <c r="AC88" s="93">
        <v>25</v>
      </c>
      <c r="AD88" s="94">
        <f t="shared" ref="AD88:AD94" si="1">AC88/AF88</f>
        <v>1</v>
      </c>
      <c r="AE88" s="207">
        <v>131512</v>
      </c>
      <c r="AF88" s="73">
        <v>25</v>
      </c>
      <c r="AH88" s="223"/>
      <c r="AI88" s="223"/>
      <c r="AJ88" s="223"/>
      <c r="BP88" s="73" t="s">
        <v>47</v>
      </c>
      <c r="BQ88" s="73" t="s">
        <v>48</v>
      </c>
      <c r="BR88" s="73" t="s">
        <v>49</v>
      </c>
      <c r="BS88" s="73">
        <v>8164</v>
      </c>
      <c r="BT88" s="73">
        <v>8164</v>
      </c>
      <c r="BU88" s="73">
        <v>8164</v>
      </c>
      <c r="BV88" s="92">
        <v>7.042896257986006E-2</v>
      </c>
    </row>
    <row r="89" spans="1:74" s="73" customFormat="1" ht="36">
      <c r="A89" s="76" t="s">
        <v>98</v>
      </c>
      <c r="B89" s="76" t="s">
        <v>266</v>
      </c>
      <c r="C89" s="215">
        <v>81</v>
      </c>
      <c r="D89" s="77">
        <v>78</v>
      </c>
      <c r="E89" s="78" t="s">
        <v>267</v>
      </c>
      <c r="F89" s="79">
        <v>42704</v>
      </c>
      <c r="G89" s="80" t="s">
        <v>42</v>
      </c>
      <c r="H89" s="81" t="s">
        <v>43</v>
      </c>
      <c r="I89" s="82">
        <v>0</v>
      </c>
      <c r="J89" s="83">
        <v>157488</v>
      </c>
      <c r="K89" s="83">
        <v>0</v>
      </c>
      <c r="L89" s="83">
        <v>0</v>
      </c>
      <c r="M89" s="83">
        <v>0</v>
      </c>
      <c r="N89" s="84">
        <v>0</v>
      </c>
      <c r="O89" s="85">
        <v>0</v>
      </c>
      <c r="P89" s="85">
        <v>15</v>
      </c>
      <c r="Q89" s="85">
        <v>4</v>
      </c>
      <c r="R89" s="85">
        <v>1</v>
      </c>
      <c r="S89" s="85">
        <v>0</v>
      </c>
      <c r="T89" s="85">
        <v>0</v>
      </c>
      <c r="U89" s="85">
        <v>0</v>
      </c>
      <c r="V89" s="86">
        <v>20</v>
      </c>
      <c r="W89" s="83">
        <v>157488</v>
      </c>
      <c r="X89" s="87">
        <v>10337</v>
      </c>
      <c r="Y89" s="88">
        <v>167825</v>
      </c>
      <c r="Z89" s="89" t="s">
        <v>44</v>
      </c>
      <c r="AA89" s="78" t="s">
        <v>45</v>
      </c>
      <c r="AB89" s="93">
        <v>0</v>
      </c>
      <c r="AC89" s="93">
        <v>42</v>
      </c>
      <c r="AD89" s="94">
        <f t="shared" si="1"/>
        <v>1</v>
      </c>
      <c r="AE89" s="207">
        <v>170165</v>
      </c>
      <c r="AF89" s="73">
        <v>42</v>
      </c>
      <c r="AH89" s="223"/>
      <c r="AI89" s="223"/>
      <c r="AJ89" s="223"/>
      <c r="BP89" s="73" t="s">
        <v>47</v>
      </c>
      <c r="BQ89" s="73" t="s">
        <v>48</v>
      </c>
      <c r="BR89" s="73" t="s">
        <v>49</v>
      </c>
      <c r="BS89" s="73">
        <v>10337</v>
      </c>
      <c r="BT89" s="73">
        <v>10337</v>
      </c>
      <c r="BU89" s="73">
        <v>10337</v>
      </c>
      <c r="BV89" s="92">
        <v>6.5636746926749978E-2</v>
      </c>
    </row>
    <row r="90" spans="1:74" s="73" customFormat="1" ht="36">
      <c r="A90" s="76" t="s">
        <v>268</v>
      </c>
      <c r="B90" s="76" t="s">
        <v>269</v>
      </c>
      <c r="C90" s="215">
        <v>82</v>
      </c>
      <c r="D90" s="77">
        <v>79</v>
      </c>
      <c r="E90" s="78" t="s">
        <v>270</v>
      </c>
      <c r="F90" s="79">
        <v>42521</v>
      </c>
      <c r="G90" s="80" t="s">
        <v>42</v>
      </c>
      <c r="H90" s="81" t="s">
        <v>43</v>
      </c>
      <c r="I90" s="82">
        <v>0</v>
      </c>
      <c r="J90" s="83">
        <v>169306</v>
      </c>
      <c r="K90" s="83">
        <v>0</v>
      </c>
      <c r="L90" s="83">
        <v>0</v>
      </c>
      <c r="M90" s="83">
        <v>0</v>
      </c>
      <c r="N90" s="84">
        <v>0</v>
      </c>
      <c r="O90" s="85">
        <v>1</v>
      </c>
      <c r="P90" s="85">
        <v>19</v>
      </c>
      <c r="Q90" s="85">
        <v>5</v>
      </c>
      <c r="R90" s="85">
        <v>0</v>
      </c>
      <c r="S90" s="85">
        <v>0</v>
      </c>
      <c r="T90" s="85">
        <v>0</v>
      </c>
      <c r="U90" s="85">
        <v>0</v>
      </c>
      <c r="V90" s="86">
        <v>25</v>
      </c>
      <c r="W90" s="83">
        <v>169306</v>
      </c>
      <c r="X90" s="87">
        <v>11442</v>
      </c>
      <c r="Y90" s="88">
        <v>180749</v>
      </c>
      <c r="Z90" s="89" t="s">
        <v>44</v>
      </c>
      <c r="AA90" s="78" t="s">
        <v>45</v>
      </c>
      <c r="AB90" s="93">
        <v>0</v>
      </c>
      <c r="AC90" s="93">
        <v>30</v>
      </c>
      <c r="AD90" s="94">
        <f t="shared" si="1"/>
        <v>1</v>
      </c>
      <c r="AE90" s="207">
        <v>185106</v>
      </c>
      <c r="AF90" s="73">
        <v>30</v>
      </c>
      <c r="AH90" s="223"/>
      <c r="AI90" s="223"/>
      <c r="AJ90" s="223"/>
      <c r="BP90" s="73" t="s">
        <v>47</v>
      </c>
      <c r="BQ90" s="73" t="s">
        <v>48</v>
      </c>
      <c r="BR90" s="73" t="s">
        <v>49</v>
      </c>
      <c r="BS90" s="73">
        <v>12392</v>
      </c>
      <c r="BT90" s="73">
        <v>12392</v>
      </c>
      <c r="BU90" s="73">
        <v>12392</v>
      </c>
      <c r="BV90" s="92">
        <v>6.7582897033158812E-2</v>
      </c>
    </row>
    <row r="91" spans="1:74" s="73" customFormat="1" ht="36">
      <c r="A91" s="76" t="s">
        <v>271</v>
      </c>
      <c r="B91" s="76" t="s">
        <v>272</v>
      </c>
      <c r="C91" s="215">
        <v>83</v>
      </c>
      <c r="D91" s="117">
        <v>81</v>
      </c>
      <c r="E91" s="78" t="s">
        <v>273</v>
      </c>
      <c r="F91" s="79">
        <v>42582</v>
      </c>
      <c r="G91" s="80" t="s">
        <v>42</v>
      </c>
      <c r="H91" s="81" t="s">
        <v>43</v>
      </c>
      <c r="I91" s="82">
        <v>0</v>
      </c>
      <c r="J91" s="83">
        <v>42217</v>
      </c>
      <c r="K91" s="83">
        <v>0</v>
      </c>
      <c r="L91" s="83">
        <v>0</v>
      </c>
      <c r="M91" s="83">
        <v>0</v>
      </c>
      <c r="N91" s="84">
        <v>0</v>
      </c>
      <c r="O91" s="85">
        <v>0</v>
      </c>
      <c r="P91" s="85">
        <v>4</v>
      </c>
      <c r="Q91" s="85">
        <v>4</v>
      </c>
      <c r="R91" s="85">
        <v>1</v>
      </c>
      <c r="S91" s="85">
        <v>0</v>
      </c>
      <c r="T91" s="85">
        <v>0</v>
      </c>
      <c r="U91" s="85">
        <v>0</v>
      </c>
      <c r="V91" s="86">
        <v>9</v>
      </c>
      <c r="W91" s="83">
        <v>42217</v>
      </c>
      <c r="X91" s="87">
        <v>2825</v>
      </c>
      <c r="Y91" s="88">
        <v>45042</v>
      </c>
      <c r="Z91" s="89" t="s">
        <v>44</v>
      </c>
      <c r="AA91" s="78" t="s">
        <v>45</v>
      </c>
      <c r="AB91" s="118">
        <v>0</v>
      </c>
      <c r="AC91" s="118">
        <v>15</v>
      </c>
      <c r="AD91" s="94">
        <f t="shared" si="1"/>
        <v>1</v>
      </c>
      <c r="AE91" s="207">
        <v>46325</v>
      </c>
      <c r="AF91" s="73">
        <v>15</v>
      </c>
      <c r="BP91" s="73" t="s">
        <v>47</v>
      </c>
      <c r="BQ91" s="73" t="s">
        <v>48</v>
      </c>
      <c r="BR91" s="73" t="s">
        <v>49</v>
      </c>
      <c r="BS91" s="73">
        <v>4394</v>
      </c>
      <c r="BT91" s="73">
        <v>4394</v>
      </c>
      <c r="BU91" s="73">
        <v>4394</v>
      </c>
      <c r="BV91" s="92">
        <v>6.6928654115640043E-2</v>
      </c>
    </row>
    <row r="92" spans="1:74" s="73" customFormat="1" ht="36">
      <c r="A92" s="76" t="s">
        <v>233</v>
      </c>
      <c r="B92" s="76" t="s">
        <v>274</v>
      </c>
      <c r="C92" s="215">
        <v>84</v>
      </c>
      <c r="D92" s="77">
        <v>83</v>
      </c>
      <c r="E92" s="78" t="s">
        <v>275</v>
      </c>
      <c r="F92" s="79">
        <v>42704</v>
      </c>
      <c r="G92" s="80" t="s">
        <v>42</v>
      </c>
      <c r="H92" s="81" t="s">
        <v>43</v>
      </c>
      <c r="I92" s="82">
        <v>0</v>
      </c>
      <c r="J92" s="83">
        <v>30744</v>
      </c>
      <c r="K92" s="83">
        <v>0</v>
      </c>
      <c r="L92" s="83">
        <v>0</v>
      </c>
      <c r="M92" s="83">
        <v>0</v>
      </c>
      <c r="N92" s="84">
        <v>0</v>
      </c>
      <c r="O92" s="85">
        <v>0</v>
      </c>
      <c r="P92" s="85">
        <v>1</v>
      </c>
      <c r="Q92" s="85">
        <v>3</v>
      </c>
      <c r="R92" s="85">
        <v>0</v>
      </c>
      <c r="S92" s="85">
        <v>0</v>
      </c>
      <c r="T92" s="85">
        <v>0</v>
      </c>
      <c r="U92" s="85">
        <v>0</v>
      </c>
      <c r="V92" s="86">
        <v>4</v>
      </c>
      <c r="W92" s="83">
        <v>30744</v>
      </c>
      <c r="X92" s="87">
        <v>2091</v>
      </c>
      <c r="Y92" s="88">
        <v>32835</v>
      </c>
      <c r="Z92" s="89" t="s">
        <v>155</v>
      </c>
      <c r="AA92" s="78" t="s">
        <v>45</v>
      </c>
      <c r="AB92" s="93">
        <v>0</v>
      </c>
      <c r="AC92" s="93">
        <v>7</v>
      </c>
      <c r="AD92" s="94">
        <f t="shared" si="1"/>
        <v>1</v>
      </c>
      <c r="AE92" s="207">
        <v>32883</v>
      </c>
      <c r="AF92" s="73">
        <v>7</v>
      </c>
      <c r="BP92" s="73" t="s">
        <v>47</v>
      </c>
      <c r="BQ92" s="73" t="s">
        <v>48</v>
      </c>
      <c r="BR92" s="73" t="s">
        <v>49</v>
      </c>
      <c r="BS92" s="73">
        <v>2091</v>
      </c>
      <c r="BT92" s="73">
        <v>2091</v>
      </c>
      <c r="BU92" s="73">
        <v>2091</v>
      </c>
      <c r="BV92" s="92">
        <v>6.8013270882123347E-2</v>
      </c>
    </row>
    <row r="93" spans="1:74" s="73" customFormat="1" ht="36">
      <c r="A93" s="76" t="s">
        <v>215</v>
      </c>
      <c r="B93" s="76" t="s">
        <v>276</v>
      </c>
      <c r="C93" s="215">
        <v>85</v>
      </c>
      <c r="D93" s="77">
        <v>85</v>
      </c>
      <c r="E93" s="78" t="s">
        <v>277</v>
      </c>
      <c r="F93" s="79">
        <v>42490</v>
      </c>
      <c r="G93" s="80" t="s">
        <v>42</v>
      </c>
      <c r="H93" s="81" t="s">
        <v>43</v>
      </c>
      <c r="I93" s="82">
        <v>0</v>
      </c>
      <c r="J93" s="83">
        <v>303408</v>
      </c>
      <c r="K93" s="83">
        <v>0</v>
      </c>
      <c r="L93" s="83">
        <v>0</v>
      </c>
      <c r="M93" s="83">
        <v>0</v>
      </c>
      <c r="N93" s="84">
        <v>0</v>
      </c>
      <c r="O93" s="85">
        <v>6</v>
      </c>
      <c r="P93" s="85">
        <v>27</v>
      </c>
      <c r="Q93" s="85">
        <v>5</v>
      </c>
      <c r="R93" s="85">
        <v>2</v>
      </c>
      <c r="S93" s="85">
        <v>0</v>
      </c>
      <c r="T93" s="85">
        <v>0</v>
      </c>
      <c r="U93" s="85">
        <v>0</v>
      </c>
      <c r="V93" s="86">
        <v>40</v>
      </c>
      <c r="W93" s="83">
        <v>303408</v>
      </c>
      <c r="X93" s="87">
        <v>20836</v>
      </c>
      <c r="Y93" s="88">
        <v>324244</v>
      </c>
      <c r="Z93" s="89" t="s">
        <v>44</v>
      </c>
      <c r="AA93" s="78" t="s">
        <v>111</v>
      </c>
      <c r="AB93" s="93">
        <v>0</v>
      </c>
      <c r="AC93" s="93">
        <v>50</v>
      </c>
      <c r="AD93" s="94">
        <f t="shared" si="1"/>
        <v>1</v>
      </c>
      <c r="AE93" s="207">
        <v>333280</v>
      </c>
      <c r="AF93" s="73">
        <v>50</v>
      </c>
      <c r="BP93" s="73" t="s">
        <v>47</v>
      </c>
      <c r="BQ93" s="73" t="s">
        <v>48</v>
      </c>
      <c r="BR93" s="73" t="s">
        <v>49</v>
      </c>
      <c r="BS93" s="73">
        <v>20836</v>
      </c>
      <c r="BT93" s="73">
        <v>20836</v>
      </c>
      <c r="BU93" s="73">
        <v>20836</v>
      </c>
      <c r="BV93" s="92">
        <v>6.8673205716395083E-2</v>
      </c>
    </row>
    <row r="94" spans="1:74" s="73" customFormat="1" ht="36">
      <c r="A94" s="76" t="s">
        <v>233</v>
      </c>
      <c r="B94" s="76" t="s">
        <v>278</v>
      </c>
      <c r="C94" s="215">
        <v>86</v>
      </c>
      <c r="D94" s="77">
        <v>89</v>
      </c>
      <c r="E94" s="78" t="s">
        <v>279</v>
      </c>
      <c r="F94" s="79">
        <v>42643</v>
      </c>
      <c r="G94" s="80" t="s">
        <v>42</v>
      </c>
      <c r="H94" s="81" t="s">
        <v>43</v>
      </c>
      <c r="I94" s="82">
        <v>0</v>
      </c>
      <c r="J94" s="83">
        <v>84708</v>
      </c>
      <c r="K94" s="83">
        <v>0</v>
      </c>
      <c r="L94" s="83">
        <v>0</v>
      </c>
      <c r="M94" s="83">
        <v>0</v>
      </c>
      <c r="N94" s="84">
        <v>0</v>
      </c>
      <c r="O94" s="85">
        <v>0</v>
      </c>
      <c r="P94" s="85">
        <v>4</v>
      </c>
      <c r="Q94" s="85">
        <v>6</v>
      </c>
      <c r="R94" s="85">
        <v>2</v>
      </c>
      <c r="S94" s="85">
        <v>1</v>
      </c>
      <c r="T94" s="85">
        <v>0</v>
      </c>
      <c r="U94" s="85">
        <v>0</v>
      </c>
      <c r="V94" s="86">
        <v>13</v>
      </c>
      <c r="W94" s="83">
        <v>84708</v>
      </c>
      <c r="X94" s="87">
        <v>5812</v>
      </c>
      <c r="Y94" s="88">
        <v>90520</v>
      </c>
      <c r="Z94" s="89" t="s">
        <v>44</v>
      </c>
      <c r="AA94" s="78" t="s">
        <v>111</v>
      </c>
      <c r="AB94" s="93">
        <v>0</v>
      </c>
      <c r="AC94" s="93">
        <v>26</v>
      </c>
      <c r="AD94" s="94">
        <f t="shared" si="1"/>
        <v>1</v>
      </c>
      <c r="AE94" s="207">
        <v>93052</v>
      </c>
      <c r="AF94" s="73">
        <v>26</v>
      </c>
      <c r="BP94" s="73" t="s">
        <v>47</v>
      </c>
      <c r="BQ94" s="73" t="s">
        <v>48</v>
      </c>
      <c r="BR94" s="73" t="s">
        <v>49</v>
      </c>
      <c r="BS94" s="73">
        <v>5812</v>
      </c>
      <c r="BT94" s="73">
        <v>5812</v>
      </c>
      <c r="BU94" s="73">
        <v>5812</v>
      </c>
      <c r="BV94" s="92">
        <v>6.8612173584549269E-2</v>
      </c>
    </row>
    <row r="95" spans="1:74" s="73" customFormat="1" ht="24">
      <c r="A95" s="119" t="s">
        <v>105</v>
      </c>
      <c r="B95" s="120" t="s">
        <v>280</v>
      </c>
      <c r="C95" s="216">
        <v>87</v>
      </c>
      <c r="D95" s="121" t="s">
        <v>46</v>
      </c>
      <c r="E95" s="122"/>
      <c r="F95" s="123"/>
      <c r="G95" s="124" t="s">
        <v>42</v>
      </c>
      <c r="H95" s="125"/>
      <c r="I95" s="126"/>
      <c r="J95" s="127"/>
      <c r="K95" s="127"/>
      <c r="L95" s="127"/>
      <c r="M95" s="127"/>
      <c r="N95" s="128"/>
      <c r="O95" s="129"/>
      <c r="P95" s="129"/>
      <c r="Q95" s="129"/>
      <c r="R95" s="129"/>
      <c r="S95" s="129"/>
      <c r="T95" s="129"/>
      <c r="U95" s="129"/>
      <c r="V95" s="130"/>
      <c r="W95" s="127"/>
      <c r="X95" s="131"/>
      <c r="Y95" s="132">
        <v>453102</v>
      </c>
      <c r="Z95" s="133"/>
      <c r="AA95" s="134"/>
      <c r="AB95" s="118"/>
      <c r="AC95" s="118"/>
      <c r="AD95" s="135"/>
      <c r="AE95" s="207">
        <v>458754</v>
      </c>
      <c r="AH95" s="73" t="s">
        <v>325</v>
      </c>
      <c r="BV95" s="92"/>
    </row>
    <row r="96" spans="1:74" s="73" customFormat="1" ht="25">
      <c r="A96" s="136" t="s">
        <v>281</v>
      </c>
      <c r="B96" s="137" t="s">
        <v>282</v>
      </c>
      <c r="C96" s="216">
        <v>88</v>
      </c>
      <c r="D96" s="138" t="s">
        <v>46</v>
      </c>
      <c r="E96" s="122"/>
      <c r="F96" s="123"/>
      <c r="G96" s="124" t="s">
        <v>42</v>
      </c>
      <c r="H96" s="125"/>
      <c r="I96" s="126"/>
      <c r="J96" s="127"/>
      <c r="K96" s="127"/>
      <c r="L96" s="127"/>
      <c r="M96" s="127"/>
      <c r="N96" s="128"/>
      <c r="O96" s="129"/>
      <c r="P96" s="129"/>
      <c r="Q96" s="129"/>
      <c r="R96" s="129"/>
      <c r="S96" s="129"/>
      <c r="T96" s="129"/>
      <c r="U96" s="129"/>
      <c r="V96" s="130"/>
      <c r="W96" s="127"/>
      <c r="X96" s="131"/>
      <c r="Y96" s="139">
        <v>797569</v>
      </c>
      <c r="Z96" s="133"/>
      <c r="AA96" s="134"/>
      <c r="AB96" s="118"/>
      <c r="AC96" s="118"/>
      <c r="AD96" s="135"/>
      <c r="AE96" s="207">
        <v>816540</v>
      </c>
      <c r="AH96" s="73" t="s">
        <v>325</v>
      </c>
      <c r="BV96" s="92"/>
    </row>
    <row r="97" spans="1:74" s="73" customFormat="1" ht="25">
      <c r="A97" s="140" t="s">
        <v>120</v>
      </c>
      <c r="B97" s="136" t="s">
        <v>283</v>
      </c>
      <c r="C97" s="216">
        <v>89</v>
      </c>
      <c r="D97" s="138" t="s">
        <v>46</v>
      </c>
      <c r="E97" s="122"/>
      <c r="F97" s="123"/>
      <c r="G97" s="124" t="s">
        <v>42</v>
      </c>
      <c r="H97" s="125"/>
      <c r="I97" s="126"/>
      <c r="J97" s="127"/>
      <c r="K97" s="127"/>
      <c r="L97" s="127"/>
      <c r="M97" s="127"/>
      <c r="N97" s="128"/>
      <c r="O97" s="129"/>
      <c r="P97" s="129"/>
      <c r="Q97" s="129"/>
      <c r="R97" s="129"/>
      <c r="S97" s="129"/>
      <c r="T97" s="129"/>
      <c r="U97" s="129"/>
      <c r="V97" s="130"/>
      <c r="W97" s="127"/>
      <c r="X97" s="131"/>
      <c r="Y97" s="139">
        <v>1124074</v>
      </c>
      <c r="Z97" s="133"/>
      <c r="AA97" s="134"/>
      <c r="AB97" s="118"/>
      <c r="AC97" s="118"/>
      <c r="AD97" s="135"/>
      <c r="AE97" s="207">
        <v>1046540</v>
      </c>
      <c r="AH97" s="73" t="s">
        <v>325</v>
      </c>
      <c r="BV97" s="92"/>
    </row>
    <row r="98" spans="1:74" s="73" customFormat="1" ht="15">
      <c r="A98" s="140" t="s">
        <v>284</v>
      </c>
      <c r="B98" s="140" t="s">
        <v>285</v>
      </c>
      <c r="C98" s="216">
        <v>90</v>
      </c>
      <c r="D98" s="138" t="s">
        <v>46</v>
      </c>
      <c r="E98" s="122"/>
      <c r="F98" s="123"/>
      <c r="G98" s="141" t="s">
        <v>286</v>
      </c>
      <c r="H98" s="125"/>
      <c r="I98" s="126"/>
      <c r="J98" s="127"/>
      <c r="K98" s="127"/>
      <c r="L98" s="127"/>
      <c r="M98" s="127"/>
      <c r="N98" s="128"/>
      <c r="O98" s="129"/>
      <c r="P98" s="129"/>
      <c r="Q98" s="129"/>
      <c r="R98" s="129"/>
      <c r="S98" s="129"/>
      <c r="T98" s="129"/>
      <c r="U98" s="129"/>
      <c r="V98" s="130"/>
      <c r="W98" s="127"/>
      <c r="X98" s="131"/>
      <c r="Y98" s="132">
        <v>282141</v>
      </c>
      <c r="Z98" s="133"/>
      <c r="AA98" s="134"/>
      <c r="AB98" s="118"/>
      <c r="AC98" s="118"/>
      <c r="AD98" s="135"/>
      <c r="AE98" s="207">
        <v>0</v>
      </c>
      <c r="AH98" s="73" t="s">
        <v>325</v>
      </c>
      <c r="BV98" s="92"/>
    </row>
    <row r="99" spans="1:74" s="73" customFormat="1" ht="17">
      <c r="A99" s="142" t="s">
        <v>287</v>
      </c>
      <c r="B99" s="142" t="s">
        <v>288</v>
      </c>
      <c r="C99" s="217">
        <v>91</v>
      </c>
      <c r="D99" s="77">
        <v>75</v>
      </c>
      <c r="E99" s="134" t="s">
        <v>289</v>
      </c>
      <c r="F99" s="143">
        <v>42490</v>
      </c>
      <c r="G99" s="144" t="s">
        <v>71</v>
      </c>
      <c r="H99" s="145" t="s">
        <v>43</v>
      </c>
      <c r="I99" s="146">
        <v>0</v>
      </c>
      <c r="J99" s="147">
        <v>0</v>
      </c>
      <c r="K99" s="147">
        <v>60000</v>
      </c>
      <c r="L99" s="147">
        <v>79001</v>
      </c>
      <c r="M99" s="147">
        <v>0</v>
      </c>
      <c r="N99" s="148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50">
        <v>0</v>
      </c>
      <c r="W99" s="147">
        <v>139001</v>
      </c>
      <c r="X99" s="151">
        <v>2827</v>
      </c>
      <c r="Y99" s="152">
        <v>141828</v>
      </c>
      <c r="Z99" s="133" t="s">
        <v>55</v>
      </c>
      <c r="AA99" s="134" t="s">
        <v>55</v>
      </c>
      <c r="AB99" s="153" t="s">
        <v>46</v>
      </c>
      <c r="AC99" s="153" t="s">
        <v>46</v>
      </c>
      <c r="AD99" s="153" t="s">
        <v>46</v>
      </c>
      <c r="AE99" s="207">
        <v>0</v>
      </c>
      <c r="BP99" s="73" t="s">
        <v>47</v>
      </c>
      <c r="BQ99" s="73" t="s">
        <v>48</v>
      </c>
      <c r="BR99" s="73" t="s">
        <v>49</v>
      </c>
      <c r="BS99" s="73">
        <v>2827</v>
      </c>
      <c r="BT99" s="73">
        <v>2827</v>
      </c>
      <c r="BU99" s="73">
        <v>2827</v>
      </c>
      <c r="BV99" s="92">
        <v>2.0337983179977124E-2</v>
      </c>
    </row>
    <row r="100" spans="1:74" s="73" customFormat="1" ht="24">
      <c r="A100" s="76" t="s">
        <v>194</v>
      </c>
      <c r="B100" s="76" t="s">
        <v>290</v>
      </c>
      <c r="C100" s="215">
        <v>92</v>
      </c>
      <c r="D100" s="77">
        <v>82</v>
      </c>
      <c r="E100" s="78" t="s">
        <v>291</v>
      </c>
      <c r="F100" s="79">
        <v>42400</v>
      </c>
      <c r="G100" s="80" t="s">
        <v>71</v>
      </c>
      <c r="H100" s="81" t="s">
        <v>43</v>
      </c>
      <c r="I100" s="82">
        <v>0</v>
      </c>
      <c r="J100" s="83">
        <v>0</v>
      </c>
      <c r="K100" s="83">
        <v>5000</v>
      </c>
      <c r="L100" s="83">
        <v>64868</v>
      </c>
      <c r="M100" s="83">
        <v>0</v>
      </c>
      <c r="N100" s="84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6">
        <v>0</v>
      </c>
      <c r="W100" s="83">
        <v>69868</v>
      </c>
      <c r="X100" s="87">
        <v>3681</v>
      </c>
      <c r="Y100" s="88">
        <v>73549</v>
      </c>
      <c r="Z100" s="89" t="s">
        <v>55</v>
      </c>
      <c r="AA100" s="78" t="s">
        <v>55</v>
      </c>
      <c r="AB100" s="90" t="s">
        <v>46</v>
      </c>
      <c r="AC100" s="90" t="s">
        <v>46</v>
      </c>
      <c r="AD100" s="91" t="s">
        <v>46</v>
      </c>
      <c r="AE100" s="207">
        <v>0</v>
      </c>
      <c r="BP100" s="73" t="s">
        <v>47</v>
      </c>
      <c r="BQ100" s="73" t="s">
        <v>48</v>
      </c>
      <c r="BR100" s="73" t="s">
        <v>49</v>
      </c>
      <c r="BS100" s="73">
        <v>3681</v>
      </c>
      <c r="BT100" s="73">
        <v>3681</v>
      </c>
      <c r="BU100" s="73">
        <v>3681</v>
      </c>
      <c r="BV100" s="92">
        <v>5.2685063262151485E-2</v>
      </c>
    </row>
    <row r="101" spans="1:74" s="73" customFormat="1" ht="24">
      <c r="A101" s="76" t="s">
        <v>292</v>
      </c>
      <c r="B101" s="76" t="s">
        <v>293</v>
      </c>
      <c r="C101" s="215">
        <v>93</v>
      </c>
      <c r="D101" s="77">
        <v>84</v>
      </c>
      <c r="E101" s="78" t="s">
        <v>294</v>
      </c>
      <c r="F101" s="79">
        <v>42735</v>
      </c>
      <c r="G101" s="80" t="s">
        <v>71</v>
      </c>
      <c r="H101" s="81" t="s">
        <v>43</v>
      </c>
      <c r="I101" s="82">
        <v>0</v>
      </c>
      <c r="J101" s="83">
        <v>0</v>
      </c>
      <c r="K101" s="83">
        <v>21043</v>
      </c>
      <c r="L101" s="83">
        <v>92147</v>
      </c>
      <c r="M101" s="83">
        <v>0</v>
      </c>
      <c r="N101" s="84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6">
        <v>0</v>
      </c>
      <c r="W101" s="83">
        <v>113190</v>
      </c>
      <c r="X101" s="87">
        <v>6565</v>
      </c>
      <c r="Y101" s="88">
        <v>119755</v>
      </c>
      <c r="Z101" s="89" t="s">
        <v>55</v>
      </c>
      <c r="AA101" s="78" t="s">
        <v>55</v>
      </c>
      <c r="AB101" s="90" t="s">
        <v>46</v>
      </c>
      <c r="AC101" s="90" t="s">
        <v>46</v>
      </c>
      <c r="AD101" s="91" t="s">
        <v>46</v>
      </c>
      <c r="AE101" s="207">
        <v>0</v>
      </c>
      <c r="BP101" s="73" t="s">
        <v>47</v>
      </c>
      <c r="BQ101" s="73" t="s">
        <v>48</v>
      </c>
      <c r="BR101" s="73" t="s">
        <v>49</v>
      </c>
      <c r="BS101" s="73">
        <v>6565</v>
      </c>
      <c r="BT101" s="73">
        <v>6565</v>
      </c>
      <c r="BU101" s="73">
        <v>6565</v>
      </c>
      <c r="BV101" s="92">
        <v>5.7999823305945754E-2</v>
      </c>
    </row>
    <row r="102" spans="1:74" s="73" customFormat="1" ht="24">
      <c r="A102" s="76" t="s">
        <v>177</v>
      </c>
      <c r="B102" s="76" t="s">
        <v>295</v>
      </c>
      <c r="C102" s="215">
        <v>94</v>
      </c>
      <c r="D102" s="77">
        <v>91</v>
      </c>
      <c r="E102" s="78" t="s">
        <v>296</v>
      </c>
      <c r="F102" s="79">
        <v>42582</v>
      </c>
      <c r="G102" s="80" t="s">
        <v>71</v>
      </c>
      <c r="H102" s="81" t="s">
        <v>43</v>
      </c>
      <c r="I102" s="82">
        <v>0</v>
      </c>
      <c r="J102" s="83">
        <v>0</v>
      </c>
      <c r="K102" s="83">
        <v>28574</v>
      </c>
      <c r="L102" s="83">
        <v>44402</v>
      </c>
      <c r="M102" s="83">
        <v>0</v>
      </c>
      <c r="N102" s="84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6">
        <v>0</v>
      </c>
      <c r="W102" s="83">
        <v>72976</v>
      </c>
      <c r="X102" s="87">
        <v>3845</v>
      </c>
      <c r="Y102" s="88">
        <v>76821</v>
      </c>
      <c r="Z102" s="89" t="s">
        <v>55</v>
      </c>
      <c r="AA102" s="78" t="s">
        <v>55</v>
      </c>
      <c r="AB102" s="90" t="s">
        <v>46</v>
      </c>
      <c r="AC102" s="90" t="s">
        <v>46</v>
      </c>
      <c r="AD102" s="91" t="s">
        <v>46</v>
      </c>
      <c r="AE102" s="207">
        <v>0</v>
      </c>
      <c r="BP102" s="73" t="s">
        <v>47</v>
      </c>
      <c r="BQ102" s="73" t="s">
        <v>48</v>
      </c>
      <c r="BR102" s="73" t="s">
        <v>49</v>
      </c>
      <c r="BS102" s="73">
        <v>3845</v>
      </c>
      <c r="BT102" s="73">
        <v>3845</v>
      </c>
      <c r="BU102" s="73">
        <v>3845</v>
      </c>
      <c r="BV102" s="92">
        <v>5.2688555141416356E-2</v>
      </c>
    </row>
    <row r="103" spans="1:74" s="73" customFormat="1" ht="24">
      <c r="A103" s="76" t="s">
        <v>183</v>
      </c>
      <c r="B103" s="76" t="s">
        <v>297</v>
      </c>
      <c r="C103" s="215">
        <v>95</v>
      </c>
      <c r="D103" s="77">
        <v>92</v>
      </c>
      <c r="E103" s="78" t="s">
        <v>298</v>
      </c>
      <c r="F103" s="79">
        <v>42582</v>
      </c>
      <c r="G103" s="80" t="s">
        <v>71</v>
      </c>
      <c r="H103" s="81" t="s">
        <v>43</v>
      </c>
      <c r="I103" s="82">
        <v>0</v>
      </c>
      <c r="J103" s="83">
        <v>0</v>
      </c>
      <c r="K103" s="83">
        <v>140491</v>
      </c>
      <c r="L103" s="83">
        <v>105181</v>
      </c>
      <c r="M103" s="83">
        <v>0</v>
      </c>
      <c r="N103" s="84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6">
        <v>0</v>
      </c>
      <c r="W103" s="83">
        <v>245672</v>
      </c>
      <c r="X103" s="87">
        <v>17197</v>
      </c>
      <c r="Y103" s="88">
        <v>262869</v>
      </c>
      <c r="Z103" s="89" t="s">
        <v>55</v>
      </c>
      <c r="AA103" s="78" t="s">
        <v>55</v>
      </c>
      <c r="AB103" s="90" t="s">
        <v>46</v>
      </c>
      <c r="AC103" s="90" t="s">
        <v>46</v>
      </c>
      <c r="AD103" s="91" t="s">
        <v>46</v>
      </c>
      <c r="AE103" s="207">
        <v>0</v>
      </c>
      <c r="BP103" s="73" t="s">
        <v>47</v>
      </c>
      <c r="BQ103" s="73" t="s">
        <v>48</v>
      </c>
      <c r="BR103" s="73" t="s">
        <v>49</v>
      </c>
      <c r="BS103" s="73">
        <v>17197</v>
      </c>
      <c r="BT103" s="73">
        <v>17197</v>
      </c>
      <c r="BU103" s="73">
        <v>17197</v>
      </c>
      <c r="BV103" s="92">
        <v>6.9999837181282359E-2</v>
      </c>
    </row>
    <row r="104" spans="1:74" s="73" customFormat="1" ht="36">
      <c r="A104" s="76" t="s">
        <v>299</v>
      </c>
      <c r="B104" s="76" t="s">
        <v>300</v>
      </c>
      <c r="C104" s="215">
        <v>96</v>
      </c>
      <c r="D104" s="77">
        <v>76</v>
      </c>
      <c r="E104" s="78" t="s">
        <v>301</v>
      </c>
      <c r="F104" s="79">
        <v>42551</v>
      </c>
      <c r="G104" s="80" t="s">
        <v>42</v>
      </c>
      <c r="H104" s="81" t="s">
        <v>43</v>
      </c>
      <c r="I104" s="82">
        <v>0</v>
      </c>
      <c r="J104" s="83">
        <v>131128</v>
      </c>
      <c r="K104" s="83">
        <v>0</v>
      </c>
      <c r="L104" s="83">
        <v>0</v>
      </c>
      <c r="M104" s="83">
        <v>0</v>
      </c>
      <c r="N104" s="84">
        <v>0</v>
      </c>
      <c r="O104" s="85">
        <v>0</v>
      </c>
      <c r="P104" s="85">
        <v>20</v>
      </c>
      <c r="Q104" s="85">
        <v>1</v>
      </c>
      <c r="R104" s="85">
        <v>0</v>
      </c>
      <c r="S104" s="85">
        <v>0</v>
      </c>
      <c r="T104" s="85">
        <v>0</v>
      </c>
      <c r="U104" s="85">
        <v>0</v>
      </c>
      <c r="V104" s="86">
        <v>21</v>
      </c>
      <c r="W104" s="83">
        <v>131128</v>
      </c>
      <c r="X104" s="87">
        <v>8087</v>
      </c>
      <c r="Y104" s="88">
        <v>139219</v>
      </c>
      <c r="Z104" s="89" t="s">
        <v>44</v>
      </c>
      <c r="AA104" s="78" t="s">
        <v>111</v>
      </c>
      <c r="AB104" s="93">
        <v>0</v>
      </c>
      <c r="AC104" s="93">
        <v>22</v>
      </c>
      <c r="AD104" s="94">
        <f>AC104/AF104</f>
        <v>1</v>
      </c>
      <c r="AE104" s="207">
        <v>0</v>
      </c>
      <c r="AF104" s="73">
        <v>22</v>
      </c>
      <c r="BP104" s="73" t="s">
        <v>47</v>
      </c>
      <c r="BQ104" s="73" t="s">
        <v>48</v>
      </c>
      <c r="BR104" s="73" t="s">
        <v>49</v>
      </c>
      <c r="BS104" s="73">
        <v>8611</v>
      </c>
      <c r="BT104" s="73">
        <v>8611</v>
      </c>
      <c r="BU104" s="73">
        <v>8611</v>
      </c>
      <c r="BV104" s="92">
        <v>6.1679846427138849E-2</v>
      </c>
    </row>
    <row r="105" spans="1:74" s="73" customFormat="1" ht="36">
      <c r="A105" s="76" t="s">
        <v>302</v>
      </c>
      <c r="B105" s="76" t="s">
        <v>303</v>
      </c>
      <c r="C105" s="215">
        <v>97</v>
      </c>
      <c r="D105" s="77">
        <v>86</v>
      </c>
      <c r="E105" s="78" t="s">
        <v>304</v>
      </c>
      <c r="F105" s="79">
        <v>42643</v>
      </c>
      <c r="G105" s="80" t="s">
        <v>42</v>
      </c>
      <c r="H105" s="81" t="s">
        <v>43</v>
      </c>
      <c r="I105" s="82">
        <v>0</v>
      </c>
      <c r="J105" s="83">
        <v>48360</v>
      </c>
      <c r="K105" s="83">
        <v>0</v>
      </c>
      <c r="L105" s="83">
        <v>0</v>
      </c>
      <c r="M105" s="83">
        <v>0</v>
      </c>
      <c r="N105" s="84">
        <v>0</v>
      </c>
      <c r="O105" s="85">
        <v>0</v>
      </c>
      <c r="P105" s="85">
        <v>10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6">
        <v>10</v>
      </c>
      <c r="W105" s="83">
        <v>48360</v>
      </c>
      <c r="X105" s="87">
        <v>3318</v>
      </c>
      <c r="Y105" s="88">
        <v>51678</v>
      </c>
      <c r="Z105" s="89" t="s">
        <v>44</v>
      </c>
      <c r="AA105" s="78" t="s">
        <v>111</v>
      </c>
      <c r="AB105" s="93">
        <v>0</v>
      </c>
      <c r="AC105" s="93">
        <v>10</v>
      </c>
      <c r="AD105" s="94">
        <f>AC105/AF105</f>
        <v>1</v>
      </c>
      <c r="AE105" s="207">
        <v>0</v>
      </c>
      <c r="AF105" s="73">
        <v>10</v>
      </c>
      <c r="BP105" s="73" t="s">
        <v>47</v>
      </c>
      <c r="BQ105" s="73" t="s">
        <v>48</v>
      </c>
      <c r="BR105" s="73" t="s">
        <v>49</v>
      </c>
      <c r="BS105" s="73">
        <v>3318</v>
      </c>
      <c r="BT105" s="73">
        <v>3318</v>
      </c>
      <c r="BU105" s="73">
        <v>3318</v>
      </c>
      <c r="BV105" s="92">
        <v>6.8610421836228286E-2</v>
      </c>
    </row>
    <row r="106" spans="1:74" s="73" customFormat="1" ht="36">
      <c r="A106" s="76" t="s">
        <v>83</v>
      </c>
      <c r="B106" s="76" t="s">
        <v>305</v>
      </c>
      <c r="C106" s="215">
        <v>98</v>
      </c>
      <c r="D106" s="77">
        <v>90</v>
      </c>
      <c r="E106" s="78" t="s">
        <v>306</v>
      </c>
      <c r="F106" s="79">
        <v>42674</v>
      </c>
      <c r="G106" s="80" t="s">
        <v>42</v>
      </c>
      <c r="H106" s="81" t="s">
        <v>43</v>
      </c>
      <c r="I106" s="82">
        <v>0</v>
      </c>
      <c r="J106" s="83">
        <v>44256</v>
      </c>
      <c r="K106" s="83">
        <v>0</v>
      </c>
      <c r="L106" s="83">
        <v>0</v>
      </c>
      <c r="M106" s="83">
        <v>0</v>
      </c>
      <c r="N106" s="84">
        <v>0</v>
      </c>
      <c r="O106" s="85">
        <v>1</v>
      </c>
      <c r="P106" s="85">
        <v>1</v>
      </c>
      <c r="Q106" s="85">
        <v>2</v>
      </c>
      <c r="R106" s="85">
        <v>2</v>
      </c>
      <c r="S106" s="85">
        <v>0</v>
      </c>
      <c r="T106" s="85">
        <v>0</v>
      </c>
      <c r="U106" s="85">
        <v>0</v>
      </c>
      <c r="V106" s="86">
        <v>6</v>
      </c>
      <c r="W106" s="83">
        <v>44256</v>
      </c>
      <c r="X106" s="87">
        <v>2906</v>
      </c>
      <c r="Y106" s="88">
        <v>47162</v>
      </c>
      <c r="Z106" s="89" t="s">
        <v>44</v>
      </c>
      <c r="AA106" s="78" t="s">
        <v>111</v>
      </c>
      <c r="AB106" s="93">
        <v>0</v>
      </c>
      <c r="AC106" s="93">
        <v>14</v>
      </c>
      <c r="AD106" s="94">
        <f>AC106/AF106</f>
        <v>1</v>
      </c>
      <c r="AE106" s="207">
        <v>0</v>
      </c>
      <c r="AF106" s="73">
        <v>14</v>
      </c>
      <c r="BP106" s="73" t="s">
        <v>47</v>
      </c>
      <c r="BQ106" s="73" t="s">
        <v>48</v>
      </c>
      <c r="BR106" s="73" t="s">
        <v>49</v>
      </c>
      <c r="BS106" s="73">
        <v>2906</v>
      </c>
      <c r="BT106" s="73">
        <v>2906</v>
      </c>
      <c r="BU106" s="73">
        <v>2906</v>
      </c>
      <c r="BV106" s="92">
        <v>6.5663412870571217E-2</v>
      </c>
    </row>
    <row r="107" spans="1:74" s="73" customFormat="1" ht="17">
      <c r="A107" s="76" t="s">
        <v>307</v>
      </c>
      <c r="B107" s="76" t="s">
        <v>308</v>
      </c>
      <c r="C107" s="215">
        <v>99</v>
      </c>
      <c r="D107" s="77">
        <v>80</v>
      </c>
      <c r="E107" s="78" t="s">
        <v>309</v>
      </c>
      <c r="F107" s="79">
        <v>42551</v>
      </c>
      <c r="G107" s="80" t="s">
        <v>71</v>
      </c>
      <c r="H107" s="81" t="s">
        <v>43</v>
      </c>
      <c r="I107" s="82">
        <v>0</v>
      </c>
      <c r="J107" s="83">
        <v>0</v>
      </c>
      <c r="K107" s="83">
        <v>27390</v>
      </c>
      <c r="L107" s="83">
        <v>86250</v>
      </c>
      <c r="M107" s="83">
        <v>0</v>
      </c>
      <c r="N107" s="84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6">
        <v>0</v>
      </c>
      <c r="W107" s="83">
        <v>113640</v>
      </c>
      <c r="X107" s="87">
        <v>5987</v>
      </c>
      <c r="Y107" s="88">
        <v>119627</v>
      </c>
      <c r="Z107" s="89" t="s">
        <v>55</v>
      </c>
      <c r="AA107" s="78" t="s">
        <v>55</v>
      </c>
      <c r="AB107" s="90" t="s">
        <v>46</v>
      </c>
      <c r="AC107" s="90" t="s">
        <v>46</v>
      </c>
      <c r="AD107" s="91" t="s">
        <v>46</v>
      </c>
      <c r="AE107" s="207">
        <v>0</v>
      </c>
      <c r="BP107" s="73" t="s">
        <v>47</v>
      </c>
      <c r="BQ107" s="73" t="s">
        <v>48</v>
      </c>
      <c r="BR107" s="73" t="s">
        <v>49</v>
      </c>
      <c r="BS107" s="73">
        <v>5987</v>
      </c>
      <c r="BT107" s="73">
        <v>5987</v>
      </c>
      <c r="BU107" s="73">
        <v>5987</v>
      </c>
      <c r="BV107" s="92">
        <v>5.2683914114748327E-2</v>
      </c>
    </row>
    <row r="108" spans="1:74" s="73" customFormat="1" ht="17">
      <c r="A108" s="76" t="s">
        <v>310</v>
      </c>
      <c r="B108" s="76" t="s">
        <v>311</v>
      </c>
      <c r="C108" s="215">
        <v>100</v>
      </c>
      <c r="D108" s="77">
        <v>87</v>
      </c>
      <c r="E108" s="78" t="s">
        <v>312</v>
      </c>
      <c r="F108" s="79">
        <v>42582</v>
      </c>
      <c r="G108" s="80" t="s">
        <v>71</v>
      </c>
      <c r="H108" s="81" t="s">
        <v>43</v>
      </c>
      <c r="I108" s="82">
        <v>0</v>
      </c>
      <c r="J108" s="83">
        <v>0</v>
      </c>
      <c r="K108" s="83">
        <v>3320</v>
      </c>
      <c r="L108" s="83">
        <v>50204</v>
      </c>
      <c r="M108" s="83">
        <v>0</v>
      </c>
      <c r="N108" s="84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6">
        <v>0</v>
      </c>
      <c r="W108" s="83">
        <v>53524</v>
      </c>
      <c r="X108" s="87">
        <v>3104</v>
      </c>
      <c r="Y108" s="88">
        <v>56628</v>
      </c>
      <c r="Z108" s="89" t="s">
        <v>55</v>
      </c>
      <c r="AA108" s="78" t="s">
        <v>55</v>
      </c>
      <c r="AB108" s="90" t="s">
        <v>46</v>
      </c>
      <c r="AC108" s="90" t="s">
        <v>46</v>
      </c>
      <c r="AD108" s="91" t="s">
        <v>46</v>
      </c>
      <c r="AE108" s="207">
        <v>0</v>
      </c>
      <c r="BP108" s="73" t="s">
        <v>47</v>
      </c>
      <c r="BQ108" s="73" t="s">
        <v>48</v>
      </c>
      <c r="BR108" s="73" t="s">
        <v>49</v>
      </c>
      <c r="BS108" s="73">
        <v>3104</v>
      </c>
      <c r="BT108" s="73">
        <v>3104</v>
      </c>
      <c r="BU108" s="73">
        <v>3104</v>
      </c>
      <c r="BV108" s="92">
        <v>5.7992676182647036E-2</v>
      </c>
    </row>
    <row r="109" spans="1:74" s="73" customFormat="1" ht="17">
      <c r="A109" s="76" t="s">
        <v>313</v>
      </c>
      <c r="B109" s="76" t="s">
        <v>314</v>
      </c>
      <c r="C109" s="215">
        <v>101</v>
      </c>
      <c r="D109" s="77">
        <v>88</v>
      </c>
      <c r="E109" s="78" t="s">
        <v>315</v>
      </c>
      <c r="F109" s="79">
        <v>42613</v>
      </c>
      <c r="G109" s="80" t="s">
        <v>71</v>
      </c>
      <c r="H109" s="81" t="s">
        <v>43</v>
      </c>
      <c r="I109" s="82">
        <v>0</v>
      </c>
      <c r="J109" s="83">
        <v>0</v>
      </c>
      <c r="K109" s="83">
        <v>25252</v>
      </c>
      <c r="L109" s="83">
        <v>13429</v>
      </c>
      <c r="M109" s="83">
        <v>0</v>
      </c>
      <c r="N109" s="84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6">
        <v>0</v>
      </c>
      <c r="W109" s="83">
        <v>38681</v>
      </c>
      <c r="X109" s="87">
        <v>2038</v>
      </c>
      <c r="Y109" s="88">
        <v>40719</v>
      </c>
      <c r="Z109" s="89" t="s">
        <v>55</v>
      </c>
      <c r="AA109" s="78" t="s">
        <v>55</v>
      </c>
      <c r="AB109" s="90" t="s">
        <v>46</v>
      </c>
      <c r="AC109" s="90" t="s">
        <v>46</v>
      </c>
      <c r="AD109" s="91" t="s">
        <v>46</v>
      </c>
      <c r="AE109" s="207">
        <v>0</v>
      </c>
      <c r="BP109" s="73" t="s">
        <v>47</v>
      </c>
      <c r="BQ109" s="73" t="s">
        <v>48</v>
      </c>
      <c r="BR109" s="73" t="s">
        <v>49</v>
      </c>
      <c r="BS109" s="73">
        <v>2038</v>
      </c>
      <c r="BT109" s="73">
        <v>2038</v>
      </c>
      <c r="BU109" s="73">
        <v>2038</v>
      </c>
      <c r="BV109" s="92">
        <v>5.2687365890230348E-2</v>
      </c>
    </row>
    <row r="110" spans="1:74" s="156" customFormat="1">
      <c r="A110" s="154"/>
      <c r="B110" s="154"/>
      <c r="C110" s="218"/>
      <c r="D110" s="155"/>
      <c r="Y110" s="157"/>
      <c r="AB110" s="158"/>
      <c r="AC110" s="159"/>
      <c r="AE110" s="208"/>
    </row>
    <row r="111" spans="1:74" s="156" customFormat="1" ht="17">
      <c r="A111" s="154"/>
      <c r="B111" s="154"/>
      <c r="C111" s="219"/>
      <c r="D111" s="160"/>
      <c r="Y111" s="161"/>
      <c r="AB111" s="158"/>
      <c r="AC111" s="159"/>
      <c r="AE111" s="208"/>
    </row>
    <row r="112" spans="1:74" s="156" customFormat="1">
      <c r="A112" s="154"/>
      <c r="B112" s="154"/>
      <c r="C112" s="218"/>
      <c r="D112" s="155"/>
      <c r="Y112" s="157"/>
      <c r="AB112" s="158"/>
      <c r="AC112" s="159"/>
      <c r="AE112" s="208"/>
    </row>
    <row r="113" spans="1:31" s="156" customFormat="1">
      <c r="A113" s="154"/>
      <c r="B113" s="154"/>
      <c r="C113" s="219" t="s">
        <v>326</v>
      </c>
      <c r="D113" s="160"/>
      <c r="Y113" s="157"/>
      <c r="AB113" s="158"/>
      <c r="AC113" s="159"/>
      <c r="AE113" s="209">
        <f>SUM(AE8:AE109)</f>
        <v>17008239</v>
      </c>
    </row>
    <row r="114" spans="1:31" s="156" customFormat="1" ht="22" customHeight="1">
      <c r="A114" s="154"/>
      <c r="B114" s="154"/>
      <c r="C114" s="222" t="s">
        <v>327</v>
      </c>
      <c r="D114" s="222"/>
      <c r="E114" s="222"/>
      <c r="F114" s="222"/>
      <c r="G114" s="222"/>
      <c r="Y114" s="157"/>
      <c r="AB114" s="158"/>
      <c r="AC114" s="159"/>
      <c r="AE114" s="208"/>
    </row>
    <row r="115" spans="1:31" s="156" customFormat="1">
      <c r="A115" s="154"/>
      <c r="B115" s="154"/>
      <c r="C115" s="218"/>
      <c r="D115" s="155"/>
      <c r="Y115" s="157"/>
      <c r="AB115" s="158"/>
      <c r="AC115" s="159"/>
      <c r="AE115" s="208"/>
    </row>
    <row r="116" spans="1:31" s="7" customFormat="1">
      <c r="A116" s="5"/>
      <c r="B116" s="5"/>
      <c r="C116" s="220"/>
      <c r="D116" s="6"/>
      <c r="Y116" s="8"/>
      <c r="AB116" s="9"/>
      <c r="AC116" s="10"/>
      <c r="AE116" s="210"/>
    </row>
    <row r="117" spans="1:31" s="7" customFormat="1">
      <c r="A117" s="5"/>
      <c r="B117" s="5"/>
      <c r="C117" s="220"/>
      <c r="D117" s="6"/>
      <c r="Y117" s="8"/>
      <c r="AB117" s="9"/>
      <c r="AC117" s="10"/>
      <c r="AE117" s="210"/>
    </row>
    <row r="118" spans="1:31" s="7" customFormat="1">
      <c r="A118" s="5"/>
      <c r="B118" s="5"/>
      <c r="C118" s="220"/>
      <c r="D118" s="6"/>
      <c r="Y118" s="8"/>
      <c r="AB118" s="9"/>
      <c r="AC118" s="10"/>
      <c r="AE118" s="210"/>
    </row>
    <row r="119" spans="1:31" s="7" customFormat="1">
      <c r="A119" s="5"/>
      <c r="B119" s="5"/>
      <c r="C119" s="220"/>
      <c r="D119" s="6"/>
      <c r="Y119" s="8"/>
      <c r="AB119" s="9"/>
      <c r="AC119" s="10"/>
      <c r="AE119" s="210"/>
    </row>
    <row r="120" spans="1:31" s="7" customFormat="1">
      <c r="A120" s="5"/>
      <c r="B120" s="5"/>
      <c r="C120" s="220"/>
      <c r="D120" s="6"/>
      <c r="Y120" s="8"/>
      <c r="AB120" s="9"/>
      <c r="AC120" s="10"/>
      <c r="AE120" s="210"/>
    </row>
    <row r="121" spans="1:31" s="7" customFormat="1">
      <c r="A121" s="5"/>
      <c r="B121" s="5"/>
      <c r="C121" s="220"/>
      <c r="D121" s="6"/>
      <c r="Y121" s="8"/>
      <c r="AB121" s="9"/>
      <c r="AC121" s="10"/>
      <c r="AE121" s="210"/>
    </row>
    <row r="122" spans="1:31" s="7" customFormat="1">
      <c r="A122" s="5"/>
      <c r="B122" s="5"/>
      <c r="C122" s="220"/>
      <c r="D122" s="6"/>
      <c r="Y122" s="8"/>
      <c r="AB122" s="9"/>
      <c r="AC122" s="10"/>
      <c r="AE122" s="210"/>
    </row>
    <row r="123" spans="1:31" s="7" customFormat="1">
      <c r="A123" s="5"/>
      <c r="B123" s="5"/>
      <c r="C123" s="220"/>
      <c r="D123" s="6"/>
      <c r="Y123" s="8"/>
      <c r="AB123" s="9"/>
      <c r="AC123" s="10"/>
      <c r="AE123" s="210"/>
    </row>
    <row r="124" spans="1:31" s="7" customFormat="1">
      <c r="A124" s="5"/>
      <c r="B124" s="5"/>
      <c r="C124" s="220"/>
      <c r="D124" s="6"/>
      <c r="Y124" s="8"/>
      <c r="AB124" s="9"/>
      <c r="AC124" s="10"/>
      <c r="AE124" s="210"/>
    </row>
    <row r="125" spans="1:31" s="7" customFormat="1">
      <c r="A125" s="5"/>
      <c r="B125" s="5"/>
      <c r="C125" s="220"/>
      <c r="D125" s="6"/>
      <c r="Y125" s="8"/>
      <c r="AB125" s="9"/>
      <c r="AC125" s="10"/>
      <c r="AE125" s="210"/>
    </row>
    <row r="126" spans="1:31" s="7" customFormat="1">
      <c r="A126" s="5"/>
      <c r="B126" s="5"/>
      <c r="C126" s="220"/>
      <c r="D126" s="6"/>
      <c r="Y126" s="8"/>
      <c r="AB126" s="9"/>
      <c r="AC126" s="10"/>
      <c r="AE126" s="210"/>
    </row>
    <row r="127" spans="1:31" s="7" customFormat="1">
      <c r="A127" s="5"/>
      <c r="B127" s="5"/>
      <c r="C127" s="220"/>
      <c r="D127" s="6"/>
      <c r="Y127" s="8"/>
      <c r="AB127" s="9"/>
      <c r="AC127" s="10"/>
      <c r="AE127" s="210"/>
    </row>
    <row r="128" spans="1:31" s="7" customFormat="1">
      <c r="A128" s="5"/>
      <c r="B128" s="5"/>
      <c r="C128" s="220"/>
      <c r="D128" s="6"/>
      <c r="Y128" s="8"/>
      <c r="AB128" s="9"/>
      <c r="AC128" s="10"/>
      <c r="AE128" s="210"/>
    </row>
    <row r="129" spans="1:74" s="7" customFormat="1">
      <c r="A129" s="5"/>
      <c r="B129" s="5"/>
      <c r="C129" s="220"/>
      <c r="D129" s="6"/>
      <c r="Y129" s="8"/>
      <c r="AB129" s="9"/>
      <c r="AC129" s="10"/>
      <c r="AE129" s="210"/>
    </row>
    <row r="130" spans="1:74" s="7" customFormat="1">
      <c r="A130" s="5"/>
      <c r="B130" s="5"/>
      <c r="C130" s="220"/>
      <c r="D130" s="6"/>
      <c r="Y130" s="8"/>
      <c r="AB130" s="9"/>
      <c r="AC130" s="10"/>
      <c r="AE130" s="210"/>
    </row>
    <row r="131" spans="1:74" s="7" customFormat="1">
      <c r="A131" s="5"/>
      <c r="B131" s="5"/>
      <c r="C131" s="220"/>
      <c r="D131" s="6"/>
      <c r="Y131" s="8"/>
      <c r="AB131" s="9"/>
      <c r="AC131" s="10"/>
      <c r="AE131" s="210"/>
    </row>
    <row r="132" spans="1:74" s="7" customFormat="1">
      <c r="A132" s="5"/>
      <c r="B132" s="5"/>
      <c r="C132" s="220"/>
      <c r="D132" s="6"/>
      <c r="Y132" s="8"/>
      <c r="AB132" s="9"/>
      <c r="AC132" s="10"/>
      <c r="AE132" s="210"/>
    </row>
    <row r="133" spans="1:74" s="7" customFormat="1">
      <c r="A133" s="5"/>
      <c r="B133" s="5"/>
      <c r="C133" s="220"/>
      <c r="D133" s="6"/>
      <c r="Y133" s="8"/>
      <c r="AB133" s="9"/>
      <c r="AC133" s="10"/>
      <c r="AE133" s="210"/>
    </row>
    <row r="134" spans="1:74">
      <c r="AB134" s="9"/>
    </row>
    <row r="135" spans="1:74" s="4" customFormat="1">
      <c r="A135" s="1"/>
      <c r="B135" s="1"/>
      <c r="C135" s="221"/>
      <c r="D135" s="2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3"/>
      <c r="Z135"/>
      <c r="AA135"/>
      <c r="AB135" s="9"/>
      <c r="AD135"/>
      <c r="AE135" s="211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</row>
    <row r="136" spans="1:74" s="4" customFormat="1">
      <c r="A136" s="1"/>
      <c r="B136" s="1"/>
      <c r="C136" s="221"/>
      <c r="D136" s="2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3"/>
      <c r="Z136"/>
      <c r="AA136"/>
      <c r="AB136" s="9"/>
      <c r="AD136"/>
      <c r="AE136" s="211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</row>
    <row r="137" spans="1:74" s="4" customFormat="1">
      <c r="A137" s="1"/>
      <c r="B137" s="1"/>
      <c r="C137" s="221"/>
      <c r="D137" s="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3"/>
      <c r="Z137"/>
      <c r="AA137"/>
      <c r="AB137" s="9"/>
      <c r="AD137"/>
      <c r="AE137" s="211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</row>
  </sheetData>
  <mergeCells count="9">
    <mergeCell ref="C114:G114"/>
    <mergeCell ref="AH88:AJ90"/>
    <mergeCell ref="AE1:AK3"/>
    <mergeCell ref="A4:G4"/>
    <mergeCell ref="I4:Y4"/>
    <mergeCell ref="Z4:AA4"/>
    <mergeCell ref="A5:G5"/>
    <mergeCell ref="I5:Y5"/>
    <mergeCell ref="AB5:AD5"/>
  </mergeCells>
  <conditionalFormatting sqref="F84:F109 F8:F82">
    <cfRule type="cellIs" dxfId="3" priority="2" operator="greaterThan">
      <formula>42735</formula>
    </cfRule>
  </conditionalFormatting>
  <conditionalFormatting sqref="X8:X109">
    <cfRule type="expression" dxfId="2" priority="3">
      <formula>AND(#REF!="",$E8&lt;&gt;"")</formula>
    </cfRule>
  </conditionalFormatting>
  <conditionalFormatting sqref="Y8:Y94 Y99:Y109">
    <cfRule type="expression" dxfId="1" priority="4">
      <formula>IF(AND(#REF!="CoC"),($Y8&gt;SUM(#REF!)))</formula>
    </cfRule>
  </conditionalFormatting>
  <conditionalFormatting sqref="Y95:Y98">
    <cfRule type="expression" dxfId="0" priority="1">
      <formula>IF(AND(#REF!="CoC"),($Y95&gt;SUM(#REF!)))</formula>
    </cfRule>
  </conditionalFormatting>
  <dataValidations count="8">
    <dataValidation allowBlank="1" showErrorMessage="1" sqref="BQ6:BV7 A6:Y7 AB6:AB7 A95:B98 D95:D98"/>
    <dataValidation type="list" allowBlank="1" showInputMessage="1" showErrorMessage="1" sqref="G8:G109">
      <formula1>"PH, TH, SSO, HMIS, SH, TRA, SRA, PRA, S+C/SRO"</formula1>
    </dataValidation>
    <dataValidation type="list" allowBlank="1" showErrorMessage="1" prompt="Select a project type" sqref="Z8:Z109">
      <formula1>"Leasing, Rental Assistance-TRA, Rental Assistance-SRA, Rental Assistance-PRA, Leasing and Rental Assistance, N/A"</formula1>
    </dataValidation>
    <dataValidation type="list" allowBlank="1" showErrorMessage="1" prompt="Select Yes or No" sqref="AA8:AA109">
      <formula1>"FMR, Actual, N/A"</formula1>
    </dataValidation>
    <dataValidation type="whole" allowBlank="1" showInputMessage="1" showErrorMessage="1" error="Please enter a whole number." sqref="N8:U109">
      <formula1>0</formula1>
      <formula2>9999</formula2>
    </dataValidation>
    <dataValidation type="whole" allowBlank="1" showInputMessage="1" showErrorMessage="1" error="Please enter a whole number." sqref="I8:M109">
      <formula1>0</formula1>
      <formula2>999999999</formula2>
    </dataValidation>
    <dataValidation type="list" allowBlank="1" showInputMessage="1" showErrorMessage="1" sqref="H8:H109">
      <formula1>"R, N"</formula1>
    </dataValidation>
    <dataValidation allowBlank="1" showErrorMessage="1" prompt="Select Yes or No" sqref="AE21 AB30 AB36 AB40:AB41 AB107 AB56 AB53 AB94:AB98 AB85:AC85 AB71 AB110:AB137 AB105:AD105"/>
  </dataValidations>
  <pageMargins left="0.75" right="0.75" top="1" bottom="1" header="0.5" footer="0.5"/>
  <pageSetup scale="31" orientation="landscape" horizontalDpi="4294967292" verticalDpi="4294967292"/>
  <colBreaks count="1" manualBreakCount="1">
    <brk id="2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CoC Ranking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Mulryan</dc:creator>
  <cp:lastModifiedBy>Barbara Miller</cp:lastModifiedBy>
  <dcterms:created xsi:type="dcterms:W3CDTF">2015-11-13T18:17:05Z</dcterms:created>
  <dcterms:modified xsi:type="dcterms:W3CDTF">2016-09-21T12:05:15Z</dcterms:modified>
</cp:coreProperties>
</file>